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737" sheetId="1" r:id="rId1"/>
  </sheets>
  <definedNames>
    <definedName name="_xlnm.Print_Area" localSheetId="0">'737'!$A$1:$FH$249</definedName>
  </definedNames>
  <calcPr fullCalcOnLoad="1"/>
</workbook>
</file>

<file path=xl/sharedStrings.xml><?xml version="1.0" encoding="utf-8"?>
<sst xmlns="http://schemas.openxmlformats.org/spreadsheetml/2006/main" count="920" uniqueCount="277">
  <si>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</si>
  <si>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</si>
  <si>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</si>
  <si>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</si>
  <si>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</si>
  <si>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</si>
  <si>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</si>
  <si>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</si>
  <si>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</si>
  <si>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</si>
  <si>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</si>
  <si>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</si>
  <si>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</si>
  <si>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</si>
  <si>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</si>
  <si>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</si>
  <si>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</si>
  <si>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</si>
  <si>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</si>
  <si>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</si>
  <si>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</si>
  <si>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</si>
  <si>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</si>
  <si>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</si>
  <si>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</si>
  <si>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</si>
  <si>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</si>
  <si>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</si>
  <si>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</si>
  <si>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</si>
  <si>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</si>
  <si>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</si>
  <si>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</si>
  <si>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</si>
  <si>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</si>
  <si>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</si>
  <si>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</si>
  <si>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</si>
  <si>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</si>
  <si>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</si>
  <si>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</si>
  <si>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</si>
  <si>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</si>
  <si>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</si>
  <si>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</si>
  <si>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</si>
  <si>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</si>
  <si>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</si>
  <si>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</si>
  <si>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</si>
  <si>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</si>
  <si>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</si>
  <si>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</si>
  <si>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</si>
  <si>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</si>
  <si>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</si>
  <si>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</si>
  <si>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</si>
  <si>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</si>
  <si>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</si>
  <si>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</si>
  <si>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</si>
  <si>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</si>
  <si>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</si>
  <si>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</si>
  <si>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</si>
  <si>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</si>
  <si>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</si>
  <si>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</si>
  <si>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</si>
  <si>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</si>
  <si>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</si>
  <si>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</si>
  <si>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</si>
  <si>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</si>
  <si>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</si>
  <si>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</si>
  <si>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</si>
  <si>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</si>
  <si>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</si>
  <si>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</si>
  <si>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</si>
  <si>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</si>
  <si>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</si>
  <si>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</si>
  <si>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</si>
  <si>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</si>
  <si>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</si>
  <si>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</si>
  <si>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</si>
  <si>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</si>
  <si>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</si>
  <si>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</si>
  <si>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</si>
  <si>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</si>
  <si>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</si>
  <si>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</si>
  <si>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</si>
  <si>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</si>
  <si>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</si>
  <si>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</si>
  <si>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</si>
  <si>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</si>
  <si>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</si>
  <si>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</si>
  <si>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</si>
  <si>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</si>
  <si>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</si>
  <si>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</si>
  <si>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</si>
  <si>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</si>
  <si>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</si>
  <si>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</si>
  <si>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</si>
  <si>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</si>
  <si>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</si>
  <si>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</si>
  <si>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</si>
  <si>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</si>
  <si>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</si>
  <si>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</si>
  <si>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</si>
  <si>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</si>
  <si>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</si>
  <si>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</si>
  <si>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</si>
  <si>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</si>
  <si>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</si>
  <si>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</si>
  <si>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</si>
  <si>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</si>
  <si>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</si>
  <si>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</si>
  <si>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</si>
  <si>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</si>
  <si>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</si>
  <si>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</si>
  <si>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</si>
  <si>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</si>
  <si>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</si>
  <si>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</si>
  <si>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</si>
  <si>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</si>
  <si>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</si>
  <si>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</si>
  <si>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</si>
  <si>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</si>
  <si>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</si>
  <si>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</si>
  <si>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</si>
  <si>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</si>
  <si>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</si>
  <si>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</si>
  <si>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</si>
  <si>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</si>
  <si>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</si>
  <si>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</si>
  <si>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</si>
  <si>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</si>
  <si>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</si>
  <si>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</si>
  <si>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</si>
  <si>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</si>
  <si>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</si>
  <si>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</si>
  <si>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</si>
  <si>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</si>
  <si>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</si>
  <si>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</si>
  <si>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</si>
  <si>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</si>
  <si>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</si>
  <si>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</si>
  <si>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</si>
  <si>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</si>
  <si>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</si>
  <si>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</si>
  <si>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</si>
  <si>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</si>
  <si>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</si>
  <si>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</si>
  <si>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</si>
  <si>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</si>
  <si>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</si>
  <si>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</si>
  <si>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</si>
  <si>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</si>
  <si>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</si>
  <si>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</si>
  <si>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</si>
  <si>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</si>
  <si>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</si>
  <si>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</si>
  <si>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</si>
  <si>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</si>
  <si>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</si>
  <si>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</si>
  <si>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</si>
  <si>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</si>
  <si>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</si>
  <si>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</si>
  <si>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</si>
  <si>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</si>
  <si>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</si>
  <si>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</si>
  <si>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</si>
  <si>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</si>
  <si>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</si>
  <si>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</si>
  <si>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</si>
  <si>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</si>
  <si>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</si>
  <si>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</si>
  <si>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</si>
  <si>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</si>
  <si>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</si>
  <si>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</si>
  <si>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</si>
  <si>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</si>
  <si>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</si>
  <si>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</si>
  <si>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</si>
  <si>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</si>
  <si>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</si>
  <si>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</si>
  <si>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</si>
  <si>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</si>
  <si>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</si>
  <si>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</si>
  <si>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</si>
  <si>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</si>
  <si>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</si>
  <si>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</si>
  <si>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</si>
  <si>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</si>
  <si>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</si>
  <si>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</si>
  <si>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</si>
  <si>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</si>
  <si>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</si>
  <si>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</si>
  <si>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</si>
  <si>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</si>
  <si>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</si>
  <si>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</si>
  <si>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</si>
  <si>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</si>
  <si>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</si>
  <si>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</si>
  <si>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</si>
  <si>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</si>
  <si>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субсидия на выполнение государственного (муниципального) задания (код вида - 4)</t>
  </si>
  <si>
    <t>ОО</t>
  </si>
  <si>
    <t>ФК</t>
  </si>
  <si>
    <t>ФС</t>
  </si>
  <si>
    <t>МТ</t>
  </si>
  <si>
    <t>Расходы - всего</t>
  </si>
  <si>
    <t>ОО-06</t>
  </si>
  <si>
    <t>ОО-07</t>
  </si>
  <si>
    <t>ОО-08</t>
  </si>
  <si>
    <t>ОЦ</t>
  </si>
  <si>
    <t>60248847000</t>
  </si>
  <si>
    <t>11</t>
  </si>
  <si>
    <t>ВЗ</t>
  </si>
  <si>
    <t>ОО-00</t>
  </si>
  <si>
    <t>Э.Г.Степанова</t>
  </si>
  <si>
    <t>МБОУ "Болдыревская ООШ"</t>
  </si>
  <si>
    <t>Управление образования Родионово-Несветайского района</t>
  </si>
  <si>
    <t>49806393</t>
  </si>
  <si>
    <t>00</t>
  </si>
  <si>
    <t>С.В.Хандохова</t>
  </si>
  <si>
    <t>материальных запасов (лампочки)</t>
  </si>
  <si>
    <t>01</t>
  </si>
  <si>
    <t>января</t>
  </si>
  <si>
    <t>15</t>
  </si>
  <si>
    <t>01.01.2015</t>
  </si>
  <si>
    <t>материальных запасов (муз.оборуд.)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</si>
</sst>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1" fillId="33" borderId="0" xfId="0" applyFont="1" applyFill="1" applyAlignment="1">
      <alignment/>
    </xf>
    <xf numFmtId="9" fontId="6" fillId="0" borderId="0" xfId="55" applyFont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1" fillId="34" borderId="13" xfId="0" applyNumberFormat="1" applyFont="1" applyFill="1" applyBorder="1" applyAlignment="1">
      <alignment horizontal="right"/>
    </xf>
    <xf numFmtId="4" fontId="1" fillId="34" borderId="14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horizontal="left" wrapText="1" indent="2"/>
    </xf>
    <xf numFmtId="49" fontId="1" fillId="35" borderId="16" xfId="0" applyNumberFormat="1" applyFont="1" applyFill="1" applyBorder="1" applyAlignment="1">
      <alignment horizontal="center"/>
    </xf>
    <xf numFmtId="49" fontId="1" fillId="35" borderId="17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right"/>
    </xf>
    <xf numFmtId="4" fontId="4" fillId="34" borderId="11" xfId="0" applyNumberFormat="1" applyFont="1" applyFill="1" applyBorder="1" applyAlignment="1">
      <alignment horizontal="right"/>
    </xf>
    <xf numFmtId="4" fontId="4" fillId="34" borderId="12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right"/>
    </xf>
    <xf numFmtId="49" fontId="1" fillId="35" borderId="2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34" borderId="13" xfId="0" applyNumberFormat="1" applyFont="1" applyFill="1" applyBorder="1" applyAlignment="1">
      <alignment horizontal="center"/>
    </xf>
    <xf numFmtId="4" fontId="1" fillId="34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right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34" borderId="31" xfId="0" applyFont="1" applyFill="1" applyBorder="1" applyAlignment="1">
      <alignment horizontal="left" wrapText="1"/>
    </xf>
    <xf numFmtId="0" fontId="1" fillId="34" borderId="31" xfId="0" applyFont="1" applyFill="1" applyBorder="1" applyAlignment="1">
      <alignment horizontal="left" wrapText="1"/>
    </xf>
    <xf numFmtId="49" fontId="1" fillId="34" borderId="24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49" fontId="1" fillId="34" borderId="32" xfId="0" applyNumberFormat="1" applyFont="1" applyFill="1" applyBorder="1" applyAlignment="1">
      <alignment horizontal="center"/>
    </xf>
    <xf numFmtId="49" fontId="1" fillId="34" borderId="33" xfId="0" applyNumberFormat="1" applyFont="1" applyFill="1" applyBorder="1" applyAlignment="1">
      <alignment horizontal="center"/>
    </xf>
    <xf numFmtId="4" fontId="1" fillId="34" borderId="34" xfId="0" applyNumberFormat="1" applyFont="1" applyFill="1" applyBorder="1" applyAlignment="1">
      <alignment horizontal="right"/>
    </xf>
    <xf numFmtId="4" fontId="1" fillId="34" borderId="35" xfId="0" applyNumberFormat="1" applyFont="1" applyFill="1" applyBorder="1" applyAlignment="1">
      <alignment horizontal="right"/>
    </xf>
    <xf numFmtId="0" fontId="5" fillId="0" borderId="36" xfId="0" applyFont="1" applyBorder="1" applyAlignment="1">
      <alignment horizontal="left" wrapText="1" indent="1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37" xfId="0" applyFont="1" applyBorder="1" applyAlignment="1">
      <alignment horizontal="left" indent="7"/>
    </xf>
    <xf numFmtId="49" fontId="1" fillId="0" borderId="3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indent="2"/>
    </xf>
    <xf numFmtId="0" fontId="1" fillId="0" borderId="15" xfId="0" applyFont="1" applyBorder="1" applyAlignment="1">
      <alignment horizontal="left" wrapText="1" indent="2"/>
    </xf>
    <xf numFmtId="0" fontId="5" fillId="34" borderId="36" xfId="0" applyFont="1" applyFill="1" applyBorder="1" applyAlignment="1">
      <alignment horizontal="left" wrapText="1" indent="1"/>
    </xf>
    <xf numFmtId="49" fontId="1" fillId="34" borderId="2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1" fillId="34" borderId="37" xfId="0" applyFont="1" applyFill="1" applyBorder="1" applyAlignment="1">
      <alignment horizontal="left" indent="7"/>
    </xf>
    <xf numFmtId="49" fontId="1" fillId="34" borderId="38" xfId="0" applyNumberFormat="1" applyFont="1" applyFill="1" applyBorder="1" applyAlignment="1">
      <alignment horizontal="center"/>
    </xf>
    <xf numFmtId="49" fontId="1" fillId="34" borderId="22" xfId="0" applyNumberFormat="1" applyFont="1" applyFill="1" applyBorder="1" applyAlignment="1">
      <alignment horizontal="center"/>
    </xf>
    <xf numFmtId="49" fontId="1" fillId="34" borderId="23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49" fontId="1" fillId="34" borderId="17" xfId="0" applyNumberFormat="1" applyFont="1" applyFill="1" applyBorder="1" applyAlignment="1">
      <alignment horizontal="center"/>
    </xf>
    <xf numFmtId="49" fontId="1" fillId="34" borderId="18" xfId="0" applyNumberFormat="1" applyFont="1" applyFill="1" applyBorder="1" applyAlignment="1">
      <alignment horizontal="center"/>
    </xf>
    <xf numFmtId="49" fontId="1" fillId="34" borderId="21" xfId="0" applyNumberFormat="1" applyFont="1" applyFill="1" applyBorder="1" applyAlignment="1">
      <alignment horizontal="center"/>
    </xf>
    <xf numFmtId="49" fontId="1" fillId="34" borderId="19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left" wrapText="1" indent="2"/>
    </xf>
    <xf numFmtId="0" fontId="1" fillId="0" borderId="15" xfId="0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" fontId="1" fillId="34" borderId="43" xfId="0" applyNumberFormat="1" applyFont="1" applyFill="1" applyBorder="1" applyAlignment="1">
      <alignment horizontal="center"/>
    </xf>
    <xf numFmtId="4" fontId="1" fillId="34" borderId="4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4" fillId="34" borderId="21" xfId="0" applyNumberFormat="1" applyFont="1" applyFill="1" applyBorder="1" applyAlignment="1">
      <alignment horizontal="right"/>
    </xf>
    <xf numFmtId="4" fontId="4" fillId="34" borderId="22" xfId="0" applyNumberFormat="1" applyFont="1" applyFill="1" applyBorder="1" applyAlignment="1">
      <alignment horizontal="right"/>
    </xf>
    <xf numFmtId="4" fontId="4" fillId="34" borderId="23" xfId="0" applyNumberFormat="1" applyFont="1" applyFill="1" applyBorder="1" applyAlignment="1">
      <alignment horizontal="right"/>
    </xf>
    <xf numFmtId="4" fontId="4" fillId="34" borderId="19" xfId="0" applyNumberFormat="1" applyFont="1" applyFill="1" applyBorder="1" applyAlignment="1">
      <alignment horizontal="right"/>
    </xf>
    <xf numFmtId="4" fontId="4" fillId="34" borderId="17" xfId="0" applyNumberFormat="1" applyFont="1" applyFill="1" applyBorder="1" applyAlignment="1">
      <alignment horizontal="right"/>
    </xf>
    <xf numFmtId="4" fontId="4" fillId="34" borderId="18" xfId="0" applyNumberFormat="1" applyFont="1" applyFill="1" applyBorder="1" applyAlignment="1">
      <alignment horizontal="right"/>
    </xf>
    <xf numFmtId="0" fontId="4" fillId="34" borderId="37" xfId="0" applyFont="1" applyFill="1" applyBorder="1" applyAlignment="1">
      <alignment horizontal="left" indent="7"/>
    </xf>
    <xf numFmtId="49" fontId="4" fillId="34" borderId="38" xfId="0" applyNumberFormat="1" applyFont="1" applyFill="1" applyBorder="1" applyAlignment="1">
      <alignment horizontal="center"/>
    </xf>
    <xf numFmtId="49" fontId="4" fillId="34" borderId="22" xfId="0" applyNumberFormat="1" applyFont="1" applyFill="1" applyBorder="1" applyAlignment="1">
      <alignment horizontal="center"/>
    </xf>
    <xf numFmtId="49" fontId="4" fillId="34" borderId="23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49" fontId="4" fillId="34" borderId="17" xfId="0" applyNumberFormat="1" applyFont="1" applyFill="1" applyBorder="1" applyAlignment="1">
      <alignment horizontal="center"/>
    </xf>
    <xf numFmtId="49" fontId="4" fillId="34" borderId="18" xfId="0" applyNumberFormat="1" applyFont="1" applyFill="1" applyBorder="1" applyAlignment="1">
      <alignment horizontal="center"/>
    </xf>
    <xf numFmtId="49" fontId="4" fillId="34" borderId="21" xfId="0" applyNumberFormat="1" applyFont="1" applyFill="1" applyBorder="1" applyAlignment="1">
      <alignment horizontal="center"/>
    </xf>
    <xf numFmtId="49" fontId="4" fillId="34" borderId="19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left" wrapText="1" indent="1"/>
    </xf>
    <xf numFmtId="4" fontId="4" fillId="34" borderId="33" xfId="0" applyNumberFormat="1" applyFont="1" applyFill="1" applyBorder="1" applyAlignment="1">
      <alignment horizontal="right"/>
    </xf>
    <xf numFmtId="4" fontId="4" fillId="34" borderId="25" xfId="0" applyNumberFormat="1" applyFont="1" applyFill="1" applyBorder="1" applyAlignment="1">
      <alignment horizontal="right"/>
    </xf>
    <xf numFmtId="4" fontId="4" fillId="34" borderId="32" xfId="0" applyNumberFormat="1" applyFont="1" applyFill="1" applyBorder="1" applyAlignment="1">
      <alignment horizontal="right"/>
    </xf>
    <xf numFmtId="4" fontId="4" fillId="34" borderId="34" xfId="0" applyNumberFormat="1" applyFont="1" applyFill="1" applyBorder="1" applyAlignment="1">
      <alignment horizontal="right"/>
    </xf>
    <xf numFmtId="4" fontId="4" fillId="34" borderId="35" xfId="0" applyNumberFormat="1" applyFont="1" applyFill="1" applyBorder="1" applyAlignment="1">
      <alignment horizontal="right"/>
    </xf>
    <xf numFmtId="49" fontId="4" fillId="34" borderId="24" xfId="0" applyNumberFormat="1" applyFont="1" applyFill="1" applyBorder="1" applyAlignment="1">
      <alignment horizontal="center"/>
    </xf>
    <xf numFmtId="49" fontId="4" fillId="34" borderId="25" xfId="0" applyNumberFormat="1" applyFont="1" applyFill="1" applyBorder="1" applyAlignment="1">
      <alignment horizontal="center"/>
    </xf>
    <xf numFmtId="49" fontId="4" fillId="34" borderId="32" xfId="0" applyNumberFormat="1" applyFont="1" applyFill="1" applyBorder="1" applyAlignment="1">
      <alignment horizontal="center"/>
    </xf>
    <xf numFmtId="49" fontId="4" fillId="34" borderId="33" xfId="0" applyNumberFormat="1" applyFont="1" applyFill="1" applyBorder="1" applyAlignment="1">
      <alignment horizontal="center"/>
    </xf>
    <xf numFmtId="4" fontId="4" fillId="34" borderId="45" xfId="0" applyNumberFormat="1" applyFont="1" applyFill="1" applyBorder="1" applyAlignment="1">
      <alignment horizontal="right"/>
    </xf>
    <xf numFmtId="4" fontId="4" fillId="34" borderId="46" xfId="0" applyNumberFormat="1" applyFont="1" applyFill="1" applyBorder="1" applyAlignment="1">
      <alignment horizontal="right"/>
    </xf>
    <xf numFmtId="4" fontId="4" fillId="34" borderId="21" xfId="0" applyNumberFormat="1" applyFont="1" applyFill="1" applyBorder="1" applyAlignment="1">
      <alignment horizontal="center"/>
    </xf>
    <xf numFmtId="4" fontId="4" fillId="34" borderId="22" xfId="0" applyNumberFormat="1" applyFont="1" applyFill="1" applyBorder="1" applyAlignment="1">
      <alignment horizontal="center"/>
    </xf>
    <xf numFmtId="4" fontId="4" fillId="34" borderId="23" xfId="0" applyNumberFormat="1" applyFont="1" applyFill="1" applyBorder="1" applyAlignment="1">
      <alignment horizontal="center"/>
    </xf>
    <xf numFmtId="4" fontId="4" fillId="34" borderId="19" xfId="0" applyNumberFormat="1" applyFont="1" applyFill="1" applyBorder="1" applyAlignment="1">
      <alignment horizontal="center"/>
    </xf>
    <xf numFmtId="4" fontId="4" fillId="34" borderId="17" xfId="0" applyNumberFormat="1" applyFont="1" applyFill="1" applyBorder="1" applyAlignment="1">
      <alignment horizontal="center"/>
    </xf>
    <xf numFmtId="4" fontId="4" fillId="34" borderId="18" xfId="0" applyNumberFormat="1" applyFont="1" applyFill="1" applyBorder="1" applyAlignment="1">
      <alignment horizontal="center"/>
    </xf>
    <xf numFmtId="4" fontId="4" fillId="34" borderId="13" xfId="0" applyNumberFormat="1" applyFont="1" applyFill="1" applyBorder="1" applyAlignment="1">
      <alignment horizontal="right"/>
    </xf>
    <xf numFmtId="0" fontId="4" fillId="34" borderId="15" xfId="0" applyFont="1" applyFill="1" applyBorder="1" applyAlignment="1">
      <alignment horizontal="left" wrapText="1" indent="2"/>
    </xf>
    <xf numFmtId="0" fontId="1" fillId="33" borderId="37" xfId="0" applyFont="1" applyFill="1" applyBorder="1" applyAlignment="1">
      <alignment horizontal="left" indent="7"/>
    </xf>
    <xf numFmtId="4" fontId="4" fillId="34" borderId="14" xfId="0" applyNumberFormat="1" applyFont="1" applyFill="1" applyBorder="1" applyAlignment="1">
      <alignment horizontal="right"/>
    </xf>
    <xf numFmtId="0" fontId="8" fillId="34" borderId="36" xfId="0" applyFont="1" applyFill="1" applyBorder="1" applyAlignment="1">
      <alignment horizontal="left" wrapText="1" indent="1"/>
    </xf>
    <xf numFmtId="49" fontId="4" fillId="34" borderId="2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/>
    </xf>
    <xf numFmtId="4" fontId="1" fillId="34" borderId="12" xfId="0" applyNumberFormat="1" applyFont="1" applyFill="1" applyBorder="1" applyAlignment="1">
      <alignment horizontal="right"/>
    </xf>
    <xf numFmtId="0" fontId="5" fillId="33" borderId="36" xfId="0" applyFont="1" applyFill="1" applyBorder="1" applyAlignment="1">
      <alignment horizontal="left" wrapText="1" indent="1"/>
    </xf>
    <xf numFmtId="49" fontId="1" fillId="33" borderId="38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49" fontId="1" fillId="33" borderId="39" xfId="0" applyNumberFormat="1" applyFont="1" applyFill="1" applyBorder="1" applyAlignment="1">
      <alignment horizontal="center"/>
    </xf>
    <xf numFmtId="49" fontId="1" fillId="33" borderId="40" xfId="0" applyNumberFormat="1" applyFont="1" applyFill="1" applyBorder="1" applyAlignment="1">
      <alignment horizontal="center"/>
    </xf>
    <xf numFmtId="49" fontId="1" fillId="33" borderId="41" xfId="0" applyNumberFormat="1" applyFont="1" applyFill="1" applyBorder="1" applyAlignment="1">
      <alignment horizontal="center"/>
    </xf>
    <xf numFmtId="49" fontId="1" fillId="33" borderId="42" xfId="0" applyNumberFormat="1" applyFont="1" applyFill="1" applyBorder="1" applyAlignment="1">
      <alignment horizontal="center"/>
    </xf>
    <xf numFmtId="4" fontId="1" fillId="33" borderId="47" xfId="0" applyNumberFormat="1" applyFont="1" applyFill="1" applyBorder="1" applyAlignment="1">
      <alignment horizontal="center"/>
    </xf>
    <xf numFmtId="4" fontId="1" fillId="33" borderId="29" xfId="0" applyNumberFormat="1" applyFont="1" applyFill="1" applyBorder="1" applyAlignment="1">
      <alignment horizontal="center"/>
    </xf>
    <xf numFmtId="4" fontId="1" fillId="33" borderId="48" xfId="0" applyNumberFormat="1" applyFont="1" applyFill="1" applyBorder="1" applyAlignment="1">
      <alignment horizontal="center"/>
    </xf>
    <xf numFmtId="0" fontId="1" fillId="33" borderId="49" xfId="0" applyFont="1" applyFill="1" applyBorder="1" applyAlignment="1">
      <alignment horizontal="left" vertical="center" wrapText="1" indent="2"/>
    </xf>
    <xf numFmtId="0" fontId="1" fillId="33" borderId="50" xfId="0" applyFont="1" applyFill="1" applyBorder="1" applyAlignment="1">
      <alignment horizontal="left" vertical="center" wrapText="1" indent="2"/>
    </xf>
    <xf numFmtId="0" fontId="3" fillId="34" borderId="36" xfId="0" applyFont="1" applyFill="1" applyBorder="1" applyAlignment="1">
      <alignment horizontal="left" wrapText="1" indent="1"/>
    </xf>
    <xf numFmtId="0" fontId="4" fillId="33" borderId="37" xfId="0" applyFont="1" applyFill="1" applyBorder="1" applyAlignment="1">
      <alignment horizontal="left" indent="7"/>
    </xf>
    <xf numFmtId="4" fontId="4" fillId="33" borderId="10" xfId="0" applyNumberFormat="1" applyFont="1" applyFill="1" applyBorder="1" applyAlignment="1">
      <alignment horizontal="right"/>
    </xf>
    <xf numFmtId="4" fontId="4" fillId="33" borderId="11" xfId="0" applyNumberFormat="1" applyFont="1" applyFill="1" applyBorder="1" applyAlignment="1">
      <alignment horizontal="right"/>
    </xf>
    <xf numFmtId="4" fontId="4" fillId="33" borderId="12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horizontal="left" vertical="center" wrapText="1" indent="2"/>
    </xf>
    <xf numFmtId="49" fontId="1" fillId="33" borderId="39" xfId="0" applyNumberFormat="1" applyFont="1" applyFill="1" applyBorder="1" applyAlignment="1">
      <alignment horizontal="center" vertical="center"/>
    </xf>
    <xf numFmtId="49" fontId="1" fillId="33" borderId="40" xfId="0" applyNumberFormat="1" applyFont="1" applyFill="1" applyBorder="1" applyAlignment="1">
      <alignment horizontal="center" vertical="center"/>
    </xf>
    <xf numFmtId="49" fontId="1" fillId="33" borderId="41" xfId="0" applyNumberFormat="1" applyFont="1" applyFill="1" applyBorder="1" applyAlignment="1">
      <alignment horizontal="center" vertical="center"/>
    </xf>
    <xf numFmtId="49" fontId="1" fillId="33" borderId="42" xfId="0" applyNumberFormat="1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left" wrapText="1"/>
    </xf>
    <xf numFmtId="0" fontId="4" fillId="34" borderId="51" xfId="0" applyFont="1" applyFill="1" applyBorder="1" applyAlignment="1">
      <alignment horizontal="left" wrapText="1"/>
    </xf>
    <xf numFmtId="49" fontId="1" fillId="34" borderId="52" xfId="0" applyNumberFormat="1" applyFont="1" applyFill="1" applyBorder="1" applyAlignment="1">
      <alignment horizontal="center"/>
    </xf>
    <xf numFmtId="49" fontId="1" fillId="34" borderId="53" xfId="0" applyNumberFormat="1" applyFont="1" applyFill="1" applyBorder="1" applyAlignment="1">
      <alignment horizontal="center"/>
    </xf>
    <xf numFmtId="49" fontId="1" fillId="34" borderId="54" xfId="0" applyNumberFormat="1" applyFont="1" applyFill="1" applyBorder="1" applyAlignment="1">
      <alignment horizontal="center"/>
    </xf>
    <xf numFmtId="49" fontId="1" fillId="34" borderId="55" xfId="0" applyNumberFormat="1" applyFont="1" applyFill="1" applyBorder="1" applyAlignment="1">
      <alignment horizontal="center"/>
    </xf>
    <xf numFmtId="4" fontId="1" fillId="34" borderId="55" xfId="0" applyNumberFormat="1" applyFont="1" applyFill="1" applyBorder="1" applyAlignment="1">
      <alignment horizontal="right"/>
    </xf>
    <xf numFmtId="0" fontId="1" fillId="34" borderId="53" xfId="0" applyFont="1" applyFill="1" applyBorder="1" applyAlignment="1">
      <alignment horizontal="right"/>
    </xf>
    <xf numFmtId="0" fontId="1" fillId="34" borderId="54" xfId="0" applyFont="1" applyFill="1" applyBorder="1" applyAlignment="1">
      <alignment horizontal="right"/>
    </xf>
    <xf numFmtId="0" fontId="1" fillId="34" borderId="55" xfId="0" applyFont="1" applyFill="1" applyBorder="1" applyAlignment="1">
      <alignment horizontal="center"/>
    </xf>
    <xf numFmtId="0" fontId="1" fillId="34" borderId="53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" fontId="1" fillId="34" borderId="57" xfId="0" applyNumberFormat="1" applyFont="1" applyFill="1" applyBorder="1" applyAlignment="1">
      <alignment horizontal="right"/>
    </xf>
    <xf numFmtId="4" fontId="1" fillId="0" borderId="4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49" fontId="1" fillId="0" borderId="39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33" borderId="37" xfId="0" applyFont="1" applyFill="1" applyBorder="1" applyAlignment="1">
      <alignment horizontal="left" indent="2"/>
    </xf>
    <xf numFmtId="49" fontId="1" fillId="33" borderId="59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 wrapText="1" indent="1"/>
    </xf>
    <xf numFmtId="0" fontId="1" fillId="33" borderId="15" xfId="0" applyFont="1" applyFill="1" applyBorder="1" applyAlignment="1">
      <alignment horizontal="left" wrapText="1" indent="3"/>
    </xf>
    <xf numFmtId="49" fontId="1" fillId="34" borderId="60" xfId="0" applyNumberFormat="1" applyFont="1" applyFill="1" applyBorder="1" applyAlignment="1">
      <alignment horizontal="center"/>
    </xf>
    <xf numFmtId="49" fontId="1" fillId="34" borderId="34" xfId="0" applyNumberFormat="1" applyFont="1" applyFill="1" applyBorder="1" applyAlignment="1">
      <alignment horizontal="center"/>
    </xf>
    <xf numFmtId="49" fontId="4" fillId="34" borderId="59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" fontId="1" fillId="33" borderId="43" xfId="0" applyNumberFormat="1" applyFont="1" applyFill="1" applyBorder="1" applyAlignment="1">
      <alignment horizontal="right"/>
    </xf>
    <xf numFmtId="49" fontId="1" fillId="33" borderId="61" xfId="0" applyNumberFormat="1" applyFont="1" applyFill="1" applyBorder="1" applyAlignment="1">
      <alignment horizontal="center"/>
    </xf>
    <xf numFmtId="49" fontId="1" fillId="33" borderId="43" xfId="0" applyNumberFormat="1" applyFont="1" applyFill="1" applyBorder="1" applyAlignment="1">
      <alignment horizontal="center"/>
    </xf>
    <xf numFmtId="4" fontId="1" fillId="34" borderId="43" xfId="0" applyNumberFormat="1" applyFont="1" applyFill="1" applyBorder="1" applyAlignment="1">
      <alignment horizontal="right"/>
    </xf>
    <xf numFmtId="4" fontId="1" fillId="34" borderId="44" xfId="0" applyNumberFormat="1" applyFont="1" applyFill="1" applyBorder="1" applyAlignment="1">
      <alignment horizontal="right"/>
    </xf>
    <xf numFmtId="49" fontId="1" fillId="33" borderId="24" xfId="0" applyNumberFormat="1" applyFont="1" applyFill="1" applyBorder="1" applyAlignment="1">
      <alignment horizontal="center"/>
    </xf>
    <xf numFmtId="49" fontId="1" fillId="33" borderId="25" xfId="0" applyNumberFormat="1" applyFont="1" applyFill="1" applyBorder="1" applyAlignment="1">
      <alignment horizontal="center"/>
    </xf>
    <xf numFmtId="49" fontId="1" fillId="33" borderId="32" xfId="0" applyNumberFormat="1" applyFont="1" applyFill="1" applyBorder="1" applyAlignment="1">
      <alignment horizontal="center"/>
    </xf>
    <xf numFmtId="49" fontId="1" fillId="33" borderId="33" xfId="0" applyNumberFormat="1" applyFont="1" applyFill="1" applyBorder="1" applyAlignment="1">
      <alignment horizontal="center"/>
    </xf>
    <xf numFmtId="4" fontId="1" fillId="33" borderId="33" xfId="0" applyNumberFormat="1" applyFont="1" applyFill="1" applyBorder="1" applyAlignment="1">
      <alignment horizontal="right"/>
    </xf>
    <xf numFmtId="4" fontId="1" fillId="33" borderId="25" xfId="0" applyNumberFormat="1" applyFont="1" applyFill="1" applyBorder="1" applyAlignment="1">
      <alignment horizontal="right"/>
    </xf>
    <xf numFmtId="4" fontId="1" fillId="33" borderId="32" xfId="0" applyNumberFormat="1" applyFont="1" applyFill="1" applyBorder="1" applyAlignment="1">
      <alignment horizontal="right"/>
    </xf>
    <xf numFmtId="4" fontId="1" fillId="33" borderId="62" xfId="0" applyNumberFormat="1" applyFont="1" applyFill="1" applyBorder="1" applyAlignment="1">
      <alignment horizontal="right"/>
    </xf>
    <xf numFmtId="4" fontId="1" fillId="33" borderId="63" xfId="0" applyNumberFormat="1" applyFont="1" applyFill="1" applyBorder="1" applyAlignment="1">
      <alignment horizontal="right"/>
    </xf>
    <xf numFmtId="4" fontId="1" fillId="33" borderId="64" xfId="0" applyNumberFormat="1" applyFont="1" applyFill="1" applyBorder="1" applyAlignment="1">
      <alignment horizontal="right"/>
    </xf>
    <xf numFmtId="4" fontId="1" fillId="33" borderId="65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 horizontal="center"/>
    </xf>
    <xf numFmtId="4" fontId="1" fillId="33" borderId="22" xfId="0" applyNumberFormat="1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1" fillId="33" borderId="46" xfId="0" applyNumberFormat="1" applyFont="1" applyFill="1" applyBorder="1" applyAlignment="1">
      <alignment horizontal="right"/>
    </xf>
    <xf numFmtId="4" fontId="1" fillId="33" borderId="18" xfId="0" applyNumberFormat="1" applyFont="1" applyFill="1" applyBorder="1" applyAlignment="1">
      <alignment horizontal="right"/>
    </xf>
    <xf numFmtId="4" fontId="1" fillId="33" borderId="66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right"/>
    </xf>
    <xf numFmtId="4" fontId="1" fillId="33" borderId="67" xfId="0" applyNumberFormat="1" applyFont="1" applyFill="1" applyBorder="1" applyAlignment="1">
      <alignment horizontal="right"/>
    </xf>
    <xf numFmtId="4" fontId="1" fillId="33" borderId="68" xfId="0" applyNumberFormat="1" applyFont="1" applyFill="1" applyBorder="1" applyAlignment="1">
      <alignment horizontal="right"/>
    </xf>
    <xf numFmtId="0" fontId="6" fillId="0" borderId="22" xfId="0" applyFont="1" applyBorder="1" applyAlignment="1">
      <alignment horizontal="center" vertical="top"/>
    </xf>
    <xf numFmtId="4" fontId="1" fillId="33" borderId="42" xfId="0" applyNumberFormat="1" applyFont="1" applyFill="1" applyBorder="1" applyAlignment="1">
      <alignment horizontal="right"/>
    </xf>
    <xf numFmtId="4" fontId="1" fillId="33" borderId="40" xfId="0" applyNumberFormat="1" applyFont="1" applyFill="1" applyBorder="1" applyAlignment="1">
      <alignment horizontal="right"/>
    </xf>
    <xf numFmtId="4" fontId="1" fillId="33" borderId="41" xfId="0" applyNumberFormat="1" applyFont="1" applyFill="1" applyBorder="1" applyAlignment="1">
      <alignment horizontal="right"/>
    </xf>
    <xf numFmtId="4" fontId="1" fillId="33" borderId="58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4" fontId="1" fillId="33" borderId="47" xfId="0" applyNumberFormat="1" applyFont="1" applyFill="1" applyBorder="1" applyAlignment="1">
      <alignment horizontal="right"/>
    </xf>
    <xf numFmtId="4" fontId="1" fillId="33" borderId="29" xfId="0" applyNumberFormat="1" applyFont="1" applyFill="1" applyBorder="1" applyAlignment="1">
      <alignment horizontal="right"/>
    </xf>
    <xf numFmtId="4" fontId="1" fillId="33" borderId="48" xfId="0" applyNumberFormat="1" applyFont="1" applyFill="1" applyBorder="1" applyAlignment="1">
      <alignment horizontal="right"/>
    </xf>
    <xf numFmtId="49" fontId="4" fillId="33" borderId="16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right"/>
    </xf>
    <xf numFmtId="4" fontId="4" fillId="33" borderId="14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left" wrapText="1" indent="2"/>
    </xf>
    <xf numFmtId="0" fontId="1" fillId="33" borderId="36" xfId="0" applyFont="1" applyFill="1" applyBorder="1" applyAlignment="1">
      <alignment horizontal="center" wrapText="1"/>
    </xf>
    <xf numFmtId="0" fontId="1" fillId="33" borderId="69" xfId="0" applyFont="1" applyFill="1" applyBorder="1" applyAlignment="1">
      <alignment horizontal="center" wrapText="1"/>
    </xf>
    <xf numFmtId="4" fontId="1" fillId="33" borderId="45" xfId="0" applyNumberFormat="1" applyFont="1" applyFill="1" applyBorder="1" applyAlignment="1">
      <alignment horizontal="center"/>
    </xf>
    <xf numFmtId="4" fontId="1" fillId="33" borderId="46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right"/>
    </xf>
    <xf numFmtId="4" fontId="1" fillId="35" borderId="11" xfId="0" applyNumberFormat="1" applyFont="1" applyFill="1" applyBorder="1" applyAlignment="1">
      <alignment horizontal="right"/>
    </xf>
    <xf numFmtId="4" fontId="1" fillId="35" borderId="12" xfId="0" applyNumberFormat="1" applyFont="1" applyFill="1" applyBorder="1" applyAlignment="1">
      <alignment horizontal="right"/>
    </xf>
    <xf numFmtId="49" fontId="1" fillId="35" borderId="1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49"/>
  <sheetViews>
    <sheetView tabSelected="1" view="pageBreakPreview" zoomScaleSheetLayoutView="100" zoomScalePageLayoutView="0" workbookViewId="0" topLeftCell="A1">
      <selection activeCell="BY18" sqref="BY18:CM18"/>
    </sheetView>
  </sheetViews>
  <sheetFormatPr defaultColWidth="0.875" defaultRowHeight="12.75"/>
  <cols>
    <col min="1" max="54" width="0.875" style="1" customWidth="1"/>
    <col min="55" max="55" width="1.625" style="1" customWidth="1"/>
    <col min="56" max="16384" width="0.875" style="1" customWidth="1"/>
  </cols>
  <sheetData>
    <row r="1" spans="2:147" ht="12" customHeight="1">
      <c r="B1" s="68" t="s">
        <v>20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</row>
    <row r="2" spans="2:164" ht="12" customHeight="1" thickBot="1">
      <c r="B2" s="68" t="s">
        <v>21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S2" s="56" t="s">
        <v>11</v>
      </c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8"/>
    </row>
    <row r="3" spans="147:164" ht="12" customHeight="1">
      <c r="EQ3" s="2" t="s">
        <v>14</v>
      </c>
      <c r="ES3" s="59" t="s">
        <v>12</v>
      </c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1"/>
    </row>
    <row r="4" spans="61:164" ht="12" customHeight="1">
      <c r="BI4" s="2" t="s">
        <v>23</v>
      </c>
      <c r="BJ4" s="62" t="s">
        <v>273</v>
      </c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3">
        <v>20</v>
      </c>
      <c r="CF4" s="63"/>
      <c r="CG4" s="63"/>
      <c r="CH4" s="63"/>
      <c r="CI4" s="64" t="s">
        <v>274</v>
      </c>
      <c r="CJ4" s="64"/>
      <c r="CK4" s="64"/>
      <c r="CL4" s="1" t="s">
        <v>24</v>
      </c>
      <c r="EQ4" s="2" t="s">
        <v>15</v>
      </c>
      <c r="ES4" s="65" t="s">
        <v>275</v>
      </c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7"/>
    </row>
    <row r="5" spans="1:164" ht="12" customHeight="1">
      <c r="A5" s="1" t="s">
        <v>25</v>
      </c>
      <c r="AX5" s="70" t="s">
        <v>266</v>
      </c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Q5" s="2" t="s">
        <v>16</v>
      </c>
      <c r="ES5" s="65" t="s">
        <v>268</v>
      </c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7"/>
    </row>
    <row r="6" spans="1:164" ht="12" customHeight="1">
      <c r="A6" s="1" t="s">
        <v>26</v>
      </c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Q6" s="2"/>
      <c r="ES6" s="65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7"/>
    </row>
    <row r="7" spans="1:164" ht="12" customHeight="1">
      <c r="A7" s="1" t="s">
        <v>27</v>
      </c>
      <c r="AX7" s="69" t="s">
        <v>267</v>
      </c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Q7" s="2" t="s">
        <v>17</v>
      </c>
      <c r="ES7" s="65" t="s">
        <v>261</v>
      </c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7"/>
    </row>
    <row r="8" spans="1:164" ht="12" customHeight="1">
      <c r="A8" s="1" t="s">
        <v>28</v>
      </c>
      <c r="EQ8" s="2" t="s">
        <v>16</v>
      </c>
      <c r="ES8" s="65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7"/>
    </row>
    <row r="9" spans="1:164" ht="10.5" customHeight="1">
      <c r="A9" s="1" t="s">
        <v>29</v>
      </c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Q9" s="2" t="s">
        <v>18</v>
      </c>
      <c r="ES9" s="65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7"/>
    </row>
    <row r="10" spans="1:164" ht="12" customHeight="1">
      <c r="A10" s="1" t="s">
        <v>30</v>
      </c>
      <c r="AX10" s="69" t="s">
        <v>251</v>
      </c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Q10" s="2"/>
      <c r="ES10" s="65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7"/>
    </row>
    <row r="11" spans="1:164" ht="11.25">
      <c r="A11" s="1" t="s">
        <v>31</v>
      </c>
      <c r="EQ11" s="2"/>
      <c r="ES11" s="65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7"/>
    </row>
    <row r="12" spans="1:164" ht="12" thickBot="1">
      <c r="A12" s="1" t="s">
        <v>32</v>
      </c>
      <c r="EQ12" s="2" t="s">
        <v>19</v>
      </c>
      <c r="ES12" s="71" t="s">
        <v>13</v>
      </c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3"/>
    </row>
    <row r="13" spans="1:164" ht="17.25" customHeight="1">
      <c r="A13" s="74" t="s">
        <v>22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</row>
    <row r="14" spans="1:164" ht="11.25">
      <c r="A14" s="43" t="s">
        <v>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4"/>
      <c r="AX14" s="52" t="s">
        <v>1</v>
      </c>
      <c r="AY14" s="53"/>
      <c r="AZ14" s="53"/>
      <c r="BA14" s="53"/>
      <c r="BB14" s="53"/>
      <c r="BC14" s="77"/>
      <c r="BD14" s="52" t="s">
        <v>2</v>
      </c>
      <c r="BE14" s="53"/>
      <c r="BF14" s="53"/>
      <c r="BG14" s="53"/>
      <c r="BH14" s="53"/>
      <c r="BI14" s="53"/>
      <c r="BJ14" s="77"/>
      <c r="BK14" s="52" t="s">
        <v>3</v>
      </c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77"/>
      <c r="BY14" s="79" t="s">
        <v>9</v>
      </c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1"/>
      <c r="ES14" s="52" t="s">
        <v>10</v>
      </c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</row>
    <row r="15" spans="1:164" ht="24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6"/>
      <c r="AX15" s="54"/>
      <c r="AY15" s="55"/>
      <c r="AZ15" s="55"/>
      <c r="BA15" s="55"/>
      <c r="BB15" s="55"/>
      <c r="BC15" s="78"/>
      <c r="BD15" s="54"/>
      <c r="BE15" s="55"/>
      <c r="BF15" s="55"/>
      <c r="BG15" s="55"/>
      <c r="BH15" s="55"/>
      <c r="BI15" s="55"/>
      <c r="BJ15" s="78"/>
      <c r="BK15" s="54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78"/>
      <c r="BY15" s="32" t="s">
        <v>4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4"/>
      <c r="CN15" s="32" t="s">
        <v>5</v>
      </c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4"/>
      <c r="DD15" s="32" t="s">
        <v>6</v>
      </c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4"/>
      <c r="DQ15" s="32" t="s">
        <v>7</v>
      </c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4"/>
      <c r="ED15" s="32" t="s">
        <v>8</v>
      </c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4"/>
      <c r="ES15" s="54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</row>
    <row r="16" spans="1:164" ht="12" thickBot="1">
      <c r="A16" s="80">
        <v>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1"/>
      <c r="AX16" s="42">
        <v>2</v>
      </c>
      <c r="AY16" s="43"/>
      <c r="AZ16" s="43"/>
      <c r="BA16" s="43"/>
      <c r="BB16" s="43"/>
      <c r="BC16" s="44"/>
      <c r="BD16" s="42">
        <v>3</v>
      </c>
      <c r="BE16" s="43"/>
      <c r="BF16" s="43"/>
      <c r="BG16" s="43"/>
      <c r="BH16" s="43"/>
      <c r="BI16" s="43"/>
      <c r="BJ16" s="44"/>
      <c r="BK16" s="42">
        <v>4</v>
      </c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4"/>
      <c r="BY16" s="42">
        <v>5</v>
      </c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4"/>
      <c r="CN16" s="42">
        <v>6</v>
      </c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4"/>
      <c r="DD16" s="42">
        <v>7</v>
      </c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4"/>
      <c r="DQ16" s="42">
        <v>8</v>
      </c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4"/>
      <c r="ED16" s="42">
        <v>9</v>
      </c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4"/>
      <c r="ES16" s="42">
        <v>10</v>
      </c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</row>
    <row r="17" spans="1:164" ht="11.25">
      <c r="A17" s="82" t="s">
        <v>34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4" t="s">
        <v>33</v>
      </c>
      <c r="AY17" s="85"/>
      <c r="AZ17" s="85"/>
      <c r="BA17" s="85"/>
      <c r="BB17" s="85"/>
      <c r="BC17" s="86"/>
      <c r="BD17" s="87"/>
      <c r="BE17" s="85"/>
      <c r="BF17" s="85"/>
      <c r="BG17" s="85"/>
      <c r="BH17" s="85"/>
      <c r="BI17" s="85"/>
      <c r="BJ17" s="86"/>
      <c r="BK17" s="88">
        <v>8712591</v>
      </c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>
        <v>8712587.34</v>
      </c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>
        <f>CN36</f>
        <v>0</v>
      </c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>
        <f>DD36</f>
        <v>0</v>
      </c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>
        <f>DQ36</f>
        <v>0</v>
      </c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>
        <f>ED36</f>
        <v>8712587.34</v>
      </c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>
        <f>ES36</f>
        <v>3.6600000001490116</v>
      </c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9"/>
    </row>
    <row r="18" spans="1:164" ht="12">
      <c r="A18" s="90" t="s">
        <v>37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65" t="s">
        <v>35</v>
      </c>
      <c r="AY18" s="66"/>
      <c r="AZ18" s="66"/>
      <c r="BA18" s="66"/>
      <c r="BB18" s="66"/>
      <c r="BC18" s="91"/>
      <c r="BD18" s="92" t="s">
        <v>36</v>
      </c>
      <c r="BE18" s="66"/>
      <c r="BF18" s="66"/>
      <c r="BG18" s="66"/>
      <c r="BH18" s="66"/>
      <c r="BI18" s="66"/>
      <c r="BJ18" s="91"/>
      <c r="BK18" s="46" t="s">
        <v>59</v>
      </c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8"/>
      <c r="BY18" s="45" t="s">
        <v>59</v>
      </c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 t="s">
        <v>59</v>
      </c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 t="s">
        <v>59</v>
      </c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 t="s">
        <v>59</v>
      </c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9" t="s">
        <v>59</v>
      </c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 t="s">
        <v>59</v>
      </c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50"/>
    </row>
    <row r="19" spans="1:164" ht="11.25">
      <c r="A19" s="93" t="s">
        <v>39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4" t="s">
        <v>38</v>
      </c>
      <c r="AY19" s="95"/>
      <c r="AZ19" s="95"/>
      <c r="BA19" s="95"/>
      <c r="BB19" s="95"/>
      <c r="BC19" s="96"/>
      <c r="BD19" s="100" t="s">
        <v>36</v>
      </c>
      <c r="BE19" s="95"/>
      <c r="BF19" s="95"/>
      <c r="BG19" s="95"/>
      <c r="BH19" s="95"/>
      <c r="BI19" s="95"/>
      <c r="BJ19" s="96"/>
      <c r="BK19" s="46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8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50"/>
    </row>
    <row r="20" spans="1:164" ht="11.25">
      <c r="A20" s="102" t="s">
        <v>40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97"/>
      <c r="AY20" s="98"/>
      <c r="AZ20" s="98"/>
      <c r="BA20" s="98"/>
      <c r="BB20" s="98"/>
      <c r="BC20" s="99"/>
      <c r="BD20" s="101"/>
      <c r="BE20" s="98"/>
      <c r="BF20" s="98"/>
      <c r="BG20" s="98"/>
      <c r="BH20" s="98"/>
      <c r="BI20" s="98"/>
      <c r="BJ20" s="99"/>
      <c r="BK20" s="46" t="s">
        <v>59</v>
      </c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8"/>
      <c r="BY20" s="45" t="s">
        <v>59</v>
      </c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 t="s">
        <v>59</v>
      </c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 t="s">
        <v>59</v>
      </c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 t="s">
        <v>59</v>
      </c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9" t="s">
        <v>59</v>
      </c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 t="s">
        <v>59</v>
      </c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50"/>
    </row>
    <row r="21" spans="1:164" ht="12">
      <c r="A21" s="90" t="s">
        <v>43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65" t="s">
        <v>41</v>
      </c>
      <c r="AY21" s="66"/>
      <c r="AZ21" s="66"/>
      <c r="BA21" s="66"/>
      <c r="BB21" s="66"/>
      <c r="BC21" s="91"/>
      <c r="BD21" s="92" t="s">
        <v>42</v>
      </c>
      <c r="BE21" s="66"/>
      <c r="BF21" s="66"/>
      <c r="BG21" s="66"/>
      <c r="BH21" s="66"/>
      <c r="BI21" s="66"/>
      <c r="BJ21" s="91"/>
      <c r="BK21" s="46" t="s">
        <v>59</v>
      </c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8"/>
      <c r="BY21" s="45" t="s">
        <v>59</v>
      </c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 t="s">
        <v>59</v>
      </c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 t="s">
        <v>59</v>
      </c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 t="s">
        <v>59</v>
      </c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9" t="s">
        <v>59</v>
      </c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 t="s">
        <v>59</v>
      </c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50"/>
    </row>
    <row r="22" spans="1:164" ht="24" customHeight="1">
      <c r="A22" s="90" t="s">
        <v>44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65" t="s">
        <v>45</v>
      </c>
      <c r="AY22" s="66"/>
      <c r="AZ22" s="66"/>
      <c r="BA22" s="66"/>
      <c r="BB22" s="66"/>
      <c r="BC22" s="91"/>
      <c r="BD22" s="92" t="s">
        <v>46</v>
      </c>
      <c r="BE22" s="66"/>
      <c r="BF22" s="66"/>
      <c r="BG22" s="66"/>
      <c r="BH22" s="66"/>
      <c r="BI22" s="66"/>
      <c r="BJ22" s="91"/>
      <c r="BK22" s="46" t="s">
        <v>59</v>
      </c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8"/>
      <c r="BY22" s="45" t="s">
        <v>59</v>
      </c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 t="s">
        <v>59</v>
      </c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 t="s">
        <v>59</v>
      </c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 t="s">
        <v>59</v>
      </c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9" t="s">
        <v>59</v>
      </c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 t="s">
        <v>59</v>
      </c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50"/>
    </row>
    <row r="23" spans="1:164" ht="12">
      <c r="A23" s="90" t="s">
        <v>49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65" t="s">
        <v>47</v>
      </c>
      <c r="AY23" s="66"/>
      <c r="AZ23" s="66"/>
      <c r="BA23" s="66"/>
      <c r="BB23" s="66"/>
      <c r="BC23" s="91"/>
      <c r="BD23" s="92" t="s">
        <v>48</v>
      </c>
      <c r="BE23" s="66"/>
      <c r="BF23" s="66"/>
      <c r="BG23" s="66"/>
      <c r="BH23" s="66"/>
      <c r="BI23" s="66"/>
      <c r="BJ23" s="91"/>
      <c r="BK23" s="46" t="s">
        <v>59</v>
      </c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8"/>
      <c r="BY23" s="45" t="s">
        <v>59</v>
      </c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 t="s">
        <v>59</v>
      </c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 t="s">
        <v>59</v>
      </c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 t="s">
        <v>59</v>
      </c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9" t="s">
        <v>59</v>
      </c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 t="s">
        <v>59</v>
      </c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50"/>
    </row>
    <row r="24" spans="1:164" ht="11.25">
      <c r="A24" s="93" t="s">
        <v>50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4" t="s">
        <v>52</v>
      </c>
      <c r="AY24" s="95"/>
      <c r="AZ24" s="95"/>
      <c r="BA24" s="95"/>
      <c r="BB24" s="95"/>
      <c r="BC24" s="96"/>
      <c r="BD24" s="100" t="s">
        <v>53</v>
      </c>
      <c r="BE24" s="95"/>
      <c r="BF24" s="95"/>
      <c r="BG24" s="95"/>
      <c r="BH24" s="95"/>
      <c r="BI24" s="95"/>
      <c r="BJ24" s="96"/>
      <c r="BK24" s="46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8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50"/>
    </row>
    <row r="25" spans="1:164" ht="22.5" customHeight="1">
      <c r="A25" s="103" t="s">
        <v>51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97"/>
      <c r="AY25" s="98"/>
      <c r="AZ25" s="98"/>
      <c r="BA25" s="98"/>
      <c r="BB25" s="98"/>
      <c r="BC25" s="99"/>
      <c r="BD25" s="101"/>
      <c r="BE25" s="98"/>
      <c r="BF25" s="98"/>
      <c r="BG25" s="98"/>
      <c r="BH25" s="98"/>
      <c r="BI25" s="98"/>
      <c r="BJ25" s="99"/>
      <c r="BK25" s="46" t="s">
        <v>59</v>
      </c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8"/>
      <c r="BY25" s="45" t="s">
        <v>59</v>
      </c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 t="s">
        <v>59</v>
      </c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 t="s">
        <v>59</v>
      </c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 t="s">
        <v>59</v>
      </c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9" t="s">
        <v>59</v>
      </c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 t="s">
        <v>59</v>
      </c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50"/>
    </row>
    <row r="26" spans="1:164" ht="22.5" customHeight="1">
      <c r="A26" s="103" t="s">
        <v>54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97" t="s">
        <v>55</v>
      </c>
      <c r="AY26" s="98"/>
      <c r="AZ26" s="98"/>
      <c r="BA26" s="98"/>
      <c r="BB26" s="98"/>
      <c r="BC26" s="99"/>
      <c r="BD26" s="101" t="s">
        <v>56</v>
      </c>
      <c r="BE26" s="98"/>
      <c r="BF26" s="98"/>
      <c r="BG26" s="98"/>
      <c r="BH26" s="98"/>
      <c r="BI26" s="98"/>
      <c r="BJ26" s="99"/>
      <c r="BK26" s="46" t="s">
        <v>59</v>
      </c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8"/>
      <c r="BY26" s="45" t="s">
        <v>59</v>
      </c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 t="s">
        <v>59</v>
      </c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 t="s">
        <v>59</v>
      </c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 t="s">
        <v>59</v>
      </c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9" t="s">
        <v>59</v>
      </c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 t="s">
        <v>59</v>
      </c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50"/>
    </row>
    <row r="27" spans="1:164" ht="12">
      <c r="A27" s="90" t="s">
        <v>57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65" t="s">
        <v>58</v>
      </c>
      <c r="AY27" s="66"/>
      <c r="AZ27" s="66"/>
      <c r="BA27" s="66"/>
      <c r="BB27" s="66"/>
      <c r="BC27" s="91"/>
      <c r="BD27" s="92" t="s">
        <v>59</v>
      </c>
      <c r="BE27" s="66"/>
      <c r="BF27" s="66"/>
      <c r="BG27" s="66"/>
      <c r="BH27" s="66"/>
      <c r="BI27" s="66"/>
      <c r="BJ27" s="91"/>
      <c r="BK27" s="46" t="s">
        <v>59</v>
      </c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8"/>
      <c r="BY27" s="45" t="s">
        <v>59</v>
      </c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 t="s">
        <v>59</v>
      </c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 t="s">
        <v>59</v>
      </c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 t="s">
        <v>59</v>
      </c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9" t="s">
        <v>59</v>
      </c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 t="s">
        <v>59</v>
      </c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50"/>
    </row>
    <row r="28" spans="1:164" ht="11.25">
      <c r="A28" s="93" t="s">
        <v>50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4" t="s">
        <v>61</v>
      </c>
      <c r="AY28" s="95"/>
      <c r="AZ28" s="95"/>
      <c r="BA28" s="95"/>
      <c r="BB28" s="95"/>
      <c r="BC28" s="96"/>
      <c r="BD28" s="100" t="s">
        <v>62</v>
      </c>
      <c r="BE28" s="95"/>
      <c r="BF28" s="95"/>
      <c r="BG28" s="95"/>
      <c r="BH28" s="95"/>
      <c r="BI28" s="95"/>
      <c r="BJ28" s="96"/>
      <c r="BK28" s="46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8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50"/>
    </row>
    <row r="29" spans="1:164" ht="11.25">
      <c r="A29" s="103" t="s">
        <v>60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97"/>
      <c r="AY29" s="98"/>
      <c r="AZ29" s="98"/>
      <c r="BA29" s="98"/>
      <c r="BB29" s="98"/>
      <c r="BC29" s="99"/>
      <c r="BD29" s="101"/>
      <c r="BE29" s="98"/>
      <c r="BF29" s="98"/>
      <c r="BG29" s="98"/>
      <c r="BH29" s="98"/>
      <c r="BI29" s="98"/>
      <c r="BJ29" s="99"/>
      <c r="BK29" s="46" t="s">
        <v>59</v>
      </c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8"/>
      <c r="BY29" s="45" t="s">
        <v>59</v>
      </c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 t="s">
        <v>59</v>
      </c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 t="s">
        <v>59</v>
      </c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 t="s">
        <v>59</v>
      </c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9" t="s">
        <v>59</v>
      </c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 t="s">
        <v>59</v>
      </c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50"/>
    </row>
    <row r="30" spans="1:164" ht="11.25">
      <c r="A30" s="103" t="s">
        <v>63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97" t="s">
        <v>64</v>
      </c>
      <c r="AY30" s="98"/>
      <c r="AZ30" s="98"/>
      <c r="BA30" s="98"/>
      <c r="BB30" s="98"/>
      <c r="BC30" s="99"/>
      <c r="BD30" s="101" t="s">
        <v>65</v>
      </c>
      <c r="BE30" s="98"/>
      <c r="BF30" s="98"/>
      <c r="BG30" s="98"/>
      <c r="BH30" s="98"/>
      <c r="BI30" s="98"/>
      <c r="BJ30" s="99"/>
      <c r="BK30" s="46" t="s">
        <v>59</v>
      </c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8"/>
      <c r="BY30" s="45" t="s">
        <v>59</v>
      </c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 t="s">
        <v>59</v>
      </c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 t="s">
        <v>59</v>
      </c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 t="s">
        <v>59</v>
      </c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9" t="s">
        <v>59</v>
      </c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 t="s">
        <v>59</v>
      </c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50"/>
    </row>
    <row r="31" spans="1:164" ht="11.25">
      <c r="A31" s="103" t="s">
        <v>66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97" t="s">
        <v>67</v>
      </c>
      <c r="AY31" s="98"/>
      <c r="AZ31" s="98"/>
      <c r="BA31" s="98"/>
      <c r="BB31" s="98"/>
      <c r="BC31" s="99"/>
      <c r="BD31" s="101" t="s">
        <v>68</v>
      </c>
      <c r="BE31" s="98"/>
      <c r="BF31" s="98"/>
      <c r="BG31" s="98"/>
      <c r="BH31" s="98"/>
      <c r="BI31" s="98"/>
      <c r="BJ31" s="99"/>
      <c r="BK31" s="46" t="s">
        <v>59</v>
      </c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8"/>
      <c r="BY31" s="45" t="s">
        <v>59</v>
      </c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 t="s">
        <v>59</v>
      </c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 t="s">
        <v>59</v>
      </c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 t="s">
        <v>59</v>
      </c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9" t="s">
        <v>59</v>
      </c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 t="s">
        <v>59</v>
      </c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50"/>
    </row>
    <row r="32" spans="1:164" ht="11.25">
      <c r="A32" s="103" t="s">
        <v>69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97" t="s">
        <v>70</v>
      </c>
      <c r="AY32" s="98"/>
      <c r="AZ32" s="98"/>
      <c r="BA32" s="98"/>
      <c r="BB32" s="98"/>
      <c r="BC32" s="99"/>
      <c r="BD32" s="101" t="s">
        <v>71</v>
      </c>
      <c r="BE32" s="98"/>
      <c r="BF32" s="98"/>
      <c r="BG32" s="98"/>
      <c r="BH32" s="98"/>
      <c r="BI32" s="98"/>
      <c r="BJ32" s="99"/>
      <c r="BK32" s="46" t="s">
        <v>59</v>
      </c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8"/>
      <c r="BY32" s="45" t="s">
        <v>59</v>
      </c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 t="s">
        <v>59</v>
      </c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 t="s">
        <v>59</v>
      </c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 t="s">
        <v>59</v>
      </c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9" t="s">
        <v>59</v>
      </c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 t="s">
        <v>59</v>
      </c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50"/>
    </row>
    <row r="33" spans="1:164" ht="11.25">
      <c r="A33" s="103" t="s">
        <v>78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97" t="s">
        <v>72</v>
      </c>
      <c r="AY33" s="98"/>
      <c r="AZ33" s="98"/>
      <c r="BA33" s="98"/>
      <c r="BB33" s="98"/>
      <c r="BC33" s="99"/>
      <c r="BD33" s="101" t="s">
        <v>75</v>
      </c>
      <c r="BE33" s="98"/>
      <c r="BF33" s="98"/>
      <c r="BG33" s="98"/>
      <c r="BH33" s="98"/>
      <c r="BI33" s="98"/>
      <c r="BJ33" s="99"/>
      <c r="BK33" s="46" t="s">
        <v>59</v>
      </c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8"/>
      <c r="BY33" s="45" t="s">
        <v>59</v>
      </c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 t="s">
        <v>59</v>
      </c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 t="s">
        <v>59</v>
      </c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 t="s">
        <v>59</v>
      </c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9" t="s">
        <v>59</v>
      </c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 t="s">
        <v>59</v>
      </c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50"/>
    </row>
    <row r="34" spans="1:164" ht="11.25">
      <c r="A34" s="103" t="s">
        <v>79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97" t="s">
        <v>73</v>
      </c>
      <c r="AY34" s="98"/>
      <c r="AZ34" s="98"/>
      <c r="BA34" s="98"/>
      <c r="BB34" s="98"/>
      <c r="BC34" s="99"/>
      <c r="BD34" s="101" t="s">
        <v>76</v>
      </c>
      <c r="BE34" s="98"/>
      <c r="BF34" s="98"/>
      <c r="BG34" s="98"/>
      <c r="BH34" s="98"/>
      <c r="BI34" s="98"/>
      <c r="BJ34" s="99"/>
      <c r="BK34" s="46" t="s">
        <v>59</v>
      </c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8"/>
      <c r="BY34" s="45" t="s">
        <v>59</v>
      </c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 t="s">
        <v>59</v>
      </c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 t="s">
        <v>59</v>
      </c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 t="s">
        <v>59</v>
      </c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9" t="s">
        <v>59</v>
      </c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 t="s">
        <v>59</v>
      </c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50"/>
    </row>
    <row r="35" spans="1:164" ht="11.25">
      <c r="A35" s="103" t="s">
        <v>80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97" t="s">
        <v>74</v>
      </c>
      <c r="AY35" s="98"/>
      <c r="AZ35" s="98"/>
      <c r="BA35" s="98"/>
      <c r="BB35" s="98"/>
      <c r="BC35" s="99"/>
      <c r="BD35" s="101" t="s">
        <v>77</v>
      </c>
      <c r="BE35" s="98"/>
      <c r="BF35" s="98"/>
      <c r="BG35" s="98"/>
      <c r="BH35" s="98"/>
      <c r="BI35" s="98"/>
      <c r="BJ35" s="99"/>
      <c r="BK35" s="46" t="s">
        <v>59</v>
      </c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8"/>
      <c r="BY35" s="45" t="s">
        <v>59</v>
      </c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 t="s">
        <v>59</v>
      </c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 t="s">
        <v>59</v>
      </c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 t="s">
        <v>59</v>
      </c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9" t="s">
        <v>59</v>
      </c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 t="s">
        <v>59</v>
      </c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50"/>
    </row>
    <row r="36" spans="1:164" ht="12">
      <c r="A36" s="104" t="s">
        <v>81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5" t="s">
        <v>82</v>
      </c>
      <c r="AY36" s="106"/>
      <c r="AZ36" s="106"/>
      <c r="BA36" s="106"/>
      <c r="BB36" s="106"/>
      <c r="BC36" s="107"/>
      <c r="BD36" s="108" t="s">
        <v>83</v>
      </c>
      <c r="BE36" s="106"/>
      <c r="BF36" s="106"/>
      <c r="BG36" s="106"/>
      <c r="BH36" s="106"/>
      <c r="BI36" s="106"/>
      <c r="BJ36" s="107"/>
      <c r="BK36" s="19">
        <f>BK37</f>
        <v>8712591</v>
      </c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>
        <f>BY37+BY39</f>
        <v>8712587.34</v>
      </c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>
        <f>CN37</f>
        <v>0</v>
      </c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>
        <f>DD37</f>
        <v>0</v>
      </c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>
        <f>DQ37</f>
        <v>0</v>
      </c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>
        <f>BY36+CN36+DD36+DQ36</f>
        <v>8712587.34</v>
      </c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>
        <f>BK36-ED36</f>
        <v>3.6600000001490116</v>
      </c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20"/>
    </row>
    <row r="37" spans="1:164" ht="11.25">
      <c r="A37" s="109" t="s">
        <v>39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10" t="s">
        <v>38</v>
      </c>
      <c r="AY37" s="111"/>
      <c r="AZ37" s="111"/>
      <c r="BA37" s="111"/>
      <c r="BB37" s="111"/>
      <c r="BC37" s="112"/>
      <c r="BD37" s="116" t="s">
        <v>83</v>
      </c>
      <c r="BE37" s="111"/>
      <c r="BF37" s="111"/>
      <c r="BG37" s="111"/>
      <c r="BH37" s="111"/>
      <c r="BI37" s="111"/>
      <c r="BJ37" s="112"/>
      <c r="BK37" s="19">
        <v>8712591</v>
      </c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>
        <v>8712587.34</v>
      </c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20"/>
    </row>
    <row r="38" spans="1:164" ht="22.5" customHeight="1">
      <c r="A38" s="118" t="s">
        <v>84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3"/>
      <c r="AY38" s="114"/>
      <c r="AZ38" s="114"/>
      <c r="BA38" s="114"/>
      <c r="BB38" s="114"/>
      <c r="BC38" s="115"/>
      <c r="BD38" s="117"/>
      <c r="BE38" s="114"/>
      <c r="BF38" s="114"/>
      <c r="BG38" s="114"/>
      <c r="BH38" s="114"/>
      <c r="BI38" s="114"/>
      <c r="BJ38" s="115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20"/>
    </row>
    <row r="39" spans="1:164" ht="11.25">
      <c r="A39" s="103" t="s">
        <v>248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97" t="s">
        <v>85</v>
      </c>
      <c r="AY39" s="98"/>
      <c r="AZ39" s="98"/>
      <c r="BA39" s="98"/>
      <c r="BB39" s="98"/>
      <c r="BC39" s="99"/>
      <c r="BD39" s="101" t="s">
        <v>83</v>
      </c>
      <c r="BE39" s="98"/>
      <c r="BF39" s="98"/>
      <c r="BG39" s="98"/>
      <c r="BH39" s="98"/>
      <c r="BI39" s="98"/>
      <c r="BJ39" s="99"/>
      <c r="BK39" s="45" t="s">
        <v>59</v>
      </c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 t="s">
        <v>59</v>
      </c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 t="s">
        <v>59</v>
      </c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 t="s">
        <v>59</v>
      </c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9" t="s">
        <v>59</v>
      </c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 t="s">
        <v>59</v>
      </c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50"/>
    </row>
    <row r="40" spans="1:164" ht="11.25">
      <c r="A40" s="103" t="s">
        <v>87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97" t="s">
        <v>86</v>
      </c>
      <c r="AY40" s="98"/>
      <c r="AZ40" s="98"/>
      <c r="BA40" s="98"/>
      <c r="BB40" s="98"/>
      <c r="BC40" s="99"/>
      <c r="BD40" s="101" t="s">
        <v>83</v>
      </c>
      <c r="BE40" s="98"/>
      <c r="BF40" s="98"/>
      <c r="BG40" s="98"/>
      <c r="BH40" s="98"/>
      <c r="BI40" s="98"/>
      <c r="BJ40" s="99"/>
      <c r="BK40" s="45" t="s">
        <v>59</v>
      </c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 t="s">
        <v>59</v>
      </c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 t="s">
        <v>59</v>
      </c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 t="s">
        <v>59</v>
      </c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 t="s">
        <v>59</v>
      </c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9" t="s">
        <v>59</v>
      </c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 t="s">
        <v>59</v>
      </c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50"/>
    </row>
    <row r="41" spans="1:164" ht="12" thickBot="1">
      <c r="A41" s="119" t="s">
        <v>88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20" t="s">
        <v>89</v>
      </c>
      <c r="AY41" s="121"/>
      <c r="AZ41" s="121"/>
      <c r="BA41" s="121"/>
      <c r="BB41" s="121"/>
      <c r="BC41" s="122"/>
      <c r="BD41" s="123" t="s">
        <v>83</v>
      </c>
      <c r="BE41" s="121"/>
      <c r="BF41" s="121"/>
      <c r="BG41" s="121"/>
      <c r="BH41" s="121"/>
      <c r="BI41" s="121"/>
      <c r="BJ41" s="122"/>
      <c r="BK41" s="124" t="s">
        <v>59</v>
      </c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 t="s">
        <v>59</v>
      </c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 t="s">
        <v>59</v>
      </c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 t="s">
        <v>59</v>
      </c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 t="s">
        <v>59</v>
      </c>
      <c r="DR41" s="124"/>
      <c r="DS41" s="124"/>
      <c r="DT41" s="124"/>
      <c r="DU41" s="124"/>
      <c r="DV41" s="124"/>
      <c r="DW41" s="124"/>
      <c r="DX41" s="124"/>
      <c r="DY41" s="124"/>
      <c r="DZ41" s="124"/>
      <c r="EA41" s="124"/>
      <c r="EB41" s="124"/>
      <c r="EC41" s="124"/>
      <c r="ED41" s="125" t="s">
        <v>59</v>
      </c>
      <c r="EE41" s="125"/>
      <c r="EF41" s="125"/>
      <c r="EG41" s="125"/>
      <c r="EH41" s="125"/>
      <c r="EI41" s="125"/>
      <c r="EJ41" s="125"/>
      <c r="EK41" s="125"/>
      <c r="EL41" s="125"/>
      <c r="EM41" s="125"/>
      <c r="EN41" s="125"/>
      <c r="EO41" s="125"/>
      <c r="EP41" s="125"/>
      <c r="EQ41" s="125"/>
      <c r="ER41" s="125"/>
      <c r="ES41" s="125" t="s">
        <v>59</v>
      </c>
      <c r="ET41" s="125"/>
      <c r="EU41" s="125"/>
      <c r="EV41" s="125"/>
      <c r="EW41" s="125"/>
      <c r="EX41" s="125"/>
      <c r="EY41" s="125"/>
      <c r="EZ41" s="125"/>
      <c r="FA41" s="125"/>
      <c r="FB41" s="125"/>
      <c r="FC41" s="125"/>
      <c r="FD41" s="125"/>
      <c r="FE41" s="125"/>
      <c r="FF41" s="125"/>
      <c r="FG41" s="125"/>
      <c r="FH41" s="126"/>
    </row>
    <row r="42" spans="30:164" ht="12">
      <c r="AD42" s="127" t="s">
        <v>91</v>
      </c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FH42" s="2" t="s">
        <v>90</v>
      </c>
    </row>
    <row r="43" ht="3.75" customHeight="1"/>
    <row r="44" spans="1:164" ht="11.25">
      <c r="A44" s="43" t="s">
        <v>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4"/>
      <c r="AX44" s="52" t="s">
        <v>1</v>
      </c>
      <c r="AY44" s="53"/>
      <c r="AZ44" s="53"/>
      <c r="BA44" s="53"/>
      <c r="BB44" s="53"/>
      <c r="BC44" s="77"/>
      <c r="BD44" s="52" t="s">
        <v>2</v>
      </c>
      <c r="BE44" s="53"/>
      <c r="BF44" s="53"/>
      <c r="BG44" s="53"/>
      <c r="BH44" s="53"/>
      <c r="BI44" s="53"/>
      <c r="BJ44" s="77"/>
      <c r="BK44" s="52" t="s">
        <v>3</v>
      </c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77"/>
      <c r="BY44" s="79" t="s">
        <v>9</v>
      </c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1"/>
      <c r="ES44" s="52" t="s">
        <v>10</v>
      </c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</row>
    <row r="45" spans="1:164" ht="24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6"/>
      <c r="AX45" s="54"/>
      <c r="AY45" s="55"/>
      <c r="AZ45" s="55"/>
      <c r="BA45" s="55"/>
      <c r="BB45" s="55"/>
      <c r="BC45" s="78"/>
      <c r="BD45" s="54"/>
      <c r="BE45" s="55"/>
      <c r="BF45" s="55"/>
      <c r="BG45" s="55"/>
      <c r="BH45" s="55"/>
      <c r="BI45" s="55"/>
      <c r="BJ45" s="78"/>
      <c r="BK45" s="54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78"/>
      <c r="BY45" s="32" t="s">
        <v>4</v>
      </c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4"/>
      <c r="CN45" s="32" t="s">
        <v>5</v>
      </c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4"/>
      <c r="DD45" s="32" t="s">
        <v>6</v>
      </c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4"/>
      <c r="DQ45" s="32" t="s">
        <v>7</v>
      </c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4"/>
      <c r="ED45" s="32" t="s">
        <v>8</v>
      </c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4"/>
      <c r="ES45" s="54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</row>
    <row r="46" spans="1:164" ht="12" thickBot="1">
      <c r="A46" s="80">
        <v>1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1"/>
      <c r="AX46" s="42">
        <v>2</v>
      </c>
      <c r="AY46" s="43"/>
      <c r="AZ46" s="43"/>
      <c r="BA46" s="43"/>
      <c r="BB46" s="43"/>
      <c r="BC46" s="44"/>
      <c r="BD46" s="42">
        <v>3</v>
      </c>
      <c r="BE46" s="43"/>
      <c r="BF46" s="43"/>
      <c r="BG46" s="43"/>
      <c r="BH46" s="43"/>
      <c r="BI46" s="43"/>
      <c r="BJ46" s="44"/>
      <c r="BK46" s="42">
        <v>4</v>
      </c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4"/>
      <c r="BY46" s="42">
        <v>5</v>
      </c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4"/>
      <c r="CN46" s="42">
        <v>6</v>
      </c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4"/>
      <c r="DD46" s="42">
        <v>7</v>
      </c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4"/>
      <c r="DQ46" s="42">
        <v>8</v>
      </c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4"/>
      <c r="ED46" s="42">
        <v>9</v>
      </c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4"/>
      <c r="ES46" s="42">
        <v>10</v>
      </c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</row>
    <row r="47" spans="1:164" ht="11.25">
      <c r="A47" s="82" t="s">
        <v>256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149" t="s">
        <v>92</v>
      </c>
      <c r="AY47" s="150"/>
      <c r="AZ47" s="150"/>
      <c r="BA47" s="150"/>
      <c r="BB47" s="150"/>
      <c r="BC47" s="151"/>
      <c r="BD47" s="152" t="s">
        <v>59</v>
      </c>
      <c r="BE47" s="150"/>
      <c r="BF47" s="150"/>
      <c r="BG47" s="150"/>
      <c r="BH47" s="150"/>
      <c r="BI47" s="150"/>
      <c r="BJ47" s="151"/>
      <c r="BK47" s="144">
        <f>BK48+BK66+BK122+BK126+BK140+BK148</f>
        <v>8731953.84</v>
      </c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6"/>
      <c r="BY47" s="144">
        <f>BY48+BY66+BY122+BY126+BY140+BY148</f>
        <v>8712587.34</v>
      </c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6"/>
      <c r="CN47" s="144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6"/>
      <c r="DD47" s="144"/>
      <c r="DE47" s="145"/>
      <c r="DF47" s="145"/>
      <c r="DG47" s="145"/>
      <c r="DH47" s="145"/>
      <c r="DI47" s="145"/>
      <c r="DJ47" s="145"/>
      <c r="DK47" s="145"/>
      <c r="DL47" s="145"/>
      <c r="DM47" s="145"/>
      <c r="DN47" s="145"/>
      <c r="DO47" s="145"/>
      <c r="DP47" s="146"/>
      <c r="DQ47" s="144"/>
      <c r="DR47" s="145"/>
      <c r="DS47" s="145"/>
      <c r="DT47" s="145"/>
      <c r="DU47" s="145"/>
      <c r="DV47" s="145"/>
      <c r="DW47" s="145"/>
      <c r="DX47" s="145"/>
      <c r="DY47" s="145"/>
      <c r="DZ47" s="145"/>
      <c r="EA47" s="145"/>
      <c r="EB47" s="145"/>
      <c r="EC47" s="146"/>
      <c r="ED47" s="147">
        <f aca="true" t="shared" si="0" ref="ED47:ED107">BY47+CN47+DD47+DQ47</f>
        <v>8712587.34</v>
      </c>
      <c r="EE47" s="147"/>
      <c r="EF47" s="147"/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7"/>
      <c r="ES47" s="147">
        <f aca="true" t="shared" si="1" ref="ES47:ES107">BK47-ED47</f>
        <v>19366.5</v>
      </c>
      <c r="ET47" s="147"/>
      <c r="EU47" s="147"/>
      <c r="EV47" s="147"/>
      <c r="EW47" s="147"/>
      <c r="EX47" s="147"/>
      <c r="EY47" s="147"/>
      <c r="EZ47" s="147"/>
      <c r="FA47" s="147"/>
      <c r="FB47" s="147"/>
      <c r="FC47" s="147"/>
      <c r="FD47" s="147"/>
      <c r="FE47" s="147"/>
      <c r="FF47" s="147"/>
      <c r="FG47" s="147"/>
      <c r="FH47" s="148"/>
    </row>
    <row r="48" spans="1:164" ht="11.25">
      <c r="A48" s="134" t="s">
        <v>50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5" t="s">
        <v>94</v>
      </c>
      <c r="AY48" s="136"/>
      <c r="AZ48" s="136"/>
      <c r="BA48" s="136"/>
      <c r="BB48" s="136"/>
      <c r="BC48" s="137"/>
      <c r="BD48" s="141" t="s">
        <v>95</v>
      </c>
      <c r="BE48" s="136"/>
      <c r="BF48" s="136"/>
      <c r="BG48" s="136"/>
      <c r="BH48" s="136"/>
      <c r="BI48" s="136"/>
      <c r="BJ48" s="137"/>
      <c r="BK48" s="128">
        <f>BK51+BK56+BK61</f>
        <v>6401267</v>
      </c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30"/>
      <c r="BY48" s="128">
        <f>BY51+BY56+BY61</f>
        <v>6401266.66</v>
      </c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30"/>
      <c r="CN48" s="155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7"/>
      <c r="DD48" s="155"/>
      <c r="DE48" s="156"/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7"/>
      <c r="DQ48" s="155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7"/>
      <c r="ED48" s="128">
        <f t="shared" si="0"/>
        <v>6401266.66</v>
      </c>
      <c r="EE48" s="129"/>
      <c r="EF48" s="129"/>
      <c r="EG48" s="129"/>
      <c r="EH48" s="129"/>
      <c r="EI48" s="129"/>
      <c r="EJ48" s="129"/>
      <c r="EK48" s="129"/>
      <c r="EL48" s="129"/>
      <c r="EM48" s="129"/>
      <c r="EN48" s="129"/>
      <c r="EO48" s="129"/>
      <c r="EP48" s="129"/>
      <c r="EQ48" s="129"/>
      <c r="ER48" s="130"/>
      <c r="ES48" s="128">
        <f t="shared" si="1"/>
        <v>0.3399999998509884</v>
      </c>
      <c r="ET48" s="129"/>
      <c r="EU48" s="129"/>
      <c r="EV48" s="129"/>
      <c r="EW48" s="129"/>
      <c r="EX48" s="129"/>
      <c r="EY48" s="129"/>
      <c r="EZ48" s="129"/>
      <c r="FA48" s="129"/>
      <c r="FB48" s="129"/>
      <c r="FC48" s="129"/>
      <c r="FD48" s="129"/>
      <c r="FE48" s="129"/>
      <c r="FF48" s="129"/>
      <c r="FG48" s="129"/>
      <c r="FH48" s="153"/>
    </row>
    <row r="49" spans="1:164" ht="24" customHeight="1">
      <c r="A49" s="143" t="s">
        <v>93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38"/>
      <c r="AY49" s="139"/>
      <c r="AZ49" s="139"/>
      <c r="BA49" s="139"/>
      <c r="BB49" s="139"/>
      <c r="BC49" s="140"/>
      <c r="BD49" s="142"/>
      <c r="BE49" s="139"/>
      <c r="BF49" s="139"/>
      <c r="BG49" s="139"/>
      <c r="BH49" s="139"/>
      <c r="BI49" s="139"/>
      <c r="BJ49" s="140"/>
      <c r="BK49" s="131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3"/>
      <c r="BY49" s="131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3"/>
      <c r="CN49" s="158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60"/>
      <c r="DD49" s="158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60"/>
      <c r="DQ49" s="158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60"/>
      <c r="ED49" s="131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3"/>
      <c r="ES49" s="131"/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2"/>
      <c r="FF49" s="132"/>
      <c r="FG49" s="132"/>
      <c r="FH49" s="154"/>
    </row>
    <row r="50" spans="1:164" ht="11.25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22"/>
      <c r="AY50" s="23"/>
      <c r="AZ50" s="23"/>
      <c r="BA50" s="23"/>
      <c r="BB50" s="23"/>
      <c r="BC50" s="24"/>
      <c r="BD50" s="25"/>
      <c r="BE50" s="23"/>
      <c r="BF50" s="23"/>
      <c r="BG50" s="23"/>
      <c r="BH50" s="23"/>
      <c r="BI50" s="23"/>
      <c r="BJ50" s="24"/>
      <c r="BK50" s="16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8"/>
      <c r="BY50" s="16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8"/>
      <c r="CN50" s="16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8"/>
      <c r="DD50" s="16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8"/>
      <c r="DQ50" s="16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8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51"/>
    </row>
    <row r="51" spans="1:164" ht="11.25">
      <c r="A51" s="162" t="s">
        <v>96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38" t="s">
        <v>97</v>
      </c>
      <c r="AY51" s="139"/>
      <c r="AZ51" s="139"/>
      <c r="BA51" s="139"/>
      <c r="BB51" s="139"/>
      <c r="BC51" s="140"/>
      <c r="BD51" s="142" t="s">
        <v>98</v>
      </c>
      <c r="BE51" s="139"/>
      <c r="BF51" s="139"/>
      <c r="BG51" s="139"/>
      <c r="BH51" s="139"/>
      <c r="BI51" s="139"/>
      <c r="BJ51" s="140"/>
      <c r="BK51" s="26">
        <f>BK52+BK53+BK54+BK55</f>
        <v>4917351</v>
      </c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8"/>
      <c r="BY51" s="26">
        <f>BY52+BY53+BY54+BY55</f>
        <v>4917350.97</v>
      </c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8"/>
      <c r="CN51" s="26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8"/>
      <c r="DD51" s="26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8"/>
      <c r="DQ51" s="26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8"/>
      <c r="ED51" s="161">
        <f t="shared" si="0"/>
        <v>4917350.97</v>
      </c>
      <c r="EE51" s="161"/>
      <c r="EF51" s="161"/>
      <c r="EG51" s="161"/>
      <c r="EH51" s="161"/>
      <c r="EI51" s="161"/>
      <c r="EJ51" s="161"/>
      <c r="EK51" s="161"/>
      <c r="EL51" s="161"/>
      <c r="EM51" s="161"/>
      <c r="EN51" s="161"/>
      <c r="EO51" s="161"/>
      <c r="EP51" s="161"/>
      <c r="EQ51" s="161"/>
      <c r="ER51" s="161"/>
      <c r="ES51" s="161">
        <f t="shared" si="1"/>
        <v>0.03000000026077032</v>
      </c>
      <c r="ET51" s="161"/>
      <c r="EU51" s="161"/>
      <c r="EV51" s="161"/>
      <c r="EW51" s="161"/>
      <c r="EX51" s="161"/>
      <c r="EY51" s="161"/>
      <c r="EZ51" s="161"/>
      <c r="FA51" s="161"/>
      <c r="FB51" s="161"/>
      <c r="FC51" s="161"/>
      <c r="FD51" s="161"/>
      <c r="FE51" s="161"/>
      <c r="FF51" s="161"/>
      <c r="FG51" s="161"/>
      <c r="FH51" s="164"/>
    </row>
    <row r="52" spans="1:164" ht="11.25">
      <c r="A52" s="21" t="s">
        <v>96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2" t="s">
        <v>252</v>
      </c>
      <c r="AY52" s="23"/>
      <c r="AZ52" s="23"/>
      <c r="BA52" s="23"/>
      <c r="BB52" s="23"/>
      <c r="BC52" s="24"/>
      <c r="BD52" s="25" t="s">
        <v>98</v>
      </c>
      <c r="BE52" s="23"/>
      <c r="BF52" s="23"/>
      <c r="BG52" s="23"/>
      <c r="BH52" s="23"/>
      <c r="BI52" s="23"/>
      <c r="BJ52" s="24"/>
      <c r="BK52" s="16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8"/>
      <c r="BY52" s="16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8"/>
      <c r="CN52" s="16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8"/>
      <c r="DD52" s="16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8"/>
      <c r="DQ52" s="16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8"/>
      <c r="ED52" s="19">
        <f t="shared" si="0"/>
        <v>0</v>
      </c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>
        <f t="shared" si="1"/>
        <v>0</v>
      </c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20"/>
    </row>
    <row r="53" spans="1:164" ht="11.25">
      <c r="A53" s="21" t="s">
        <v>96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2" t="s">
        <v>253</v>
      </c>
      <c r="AY53" s="23"/>
      <c r="AZ53" s="23"/>
      <c r="BA53" s="23"/>
      <c r="BB53" s="23"/>
      <c r="BC53" s="24"/>
      <c r="BD53" s="25" t="s">
        <v>98</v>
      </c>
      <c r="BE53" s="23"/>
      <c r="BF53" s="23"/>
      <c r="BG53" s="23"/>
      <c r="BH53" s="23"/>
      <c r="BI53" s="23"/>
      <c r="BJ53" s="24"/>
      <c r="BK53" s="16">
        <v>4917351</v>
      </c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8"/>
      <c r="BY53" s="16">
        <v>4917350.97</v>
      </c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8"/>
      <c r="CN53" s="16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8"/>
      <c r="DD53" s="16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8"/>
      <c r="DQ53" s="16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8"/>
      <c r="ED53" s="19">
        <f t="shared" si="0"/>
        <v>4917350.97</v>
      </c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>
        <f t="shared" si="1"/>
        <v>0.03000000026077032</v>
      </c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20"/>
    </row>
    <row r="54" spans="1:164" ht="11.25">
      <c r="A54" s="21" t="s">
        <v>96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2" t="s">
        <v>260</v>
      </c>
      <c r="AY54" s="23"/>
      <c r="AZ54" s="23"/>
      <c r="BA54" s="23"/>
      <c r="BB54" s="23"/>
      <c r="BC54" s="24"/>
      <c r="BD54" s="25" t="s">
        <v>98</v>
      </c>
      <c r="BE54" s="23"/>
      <c r="BF54" s="23"/>
      <c r="BG54" s="23"/>
      <c r="BH54" s="23"/>
      <c r="BI54" s="23"/>
      <c r="BJ54" s="24"/>
      <c r="BK54" s="16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8"/>
      <c r="BY54" s="16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8"/>
      <c r="CN54" s="16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8"/>
      <c r="DD54" s="16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8"/>
      <c r="DQ54" s="16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8"/>
      <c r="ED54" s="19">
        <f>BY54+CN54+DD54+DQ54</f>
        <v>0</v>
      </c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>
        <f>BK54-ED54</f>
        <v>0</v>
      </c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20"/>
    </row>
    <row r="55" spans="1:164" ht="11.25">
      <c r="A55" s="21" t="s">
        <v>96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2" t="s">
        <v>262</v>
      </c>
      <c r="AY55" s="23"/>
      <c r="AZ55" s="23"/>
      <c r="BA55" s="23"/>
      <c r="BB55" s="23"/>
      <c r="BC55" s="24"/>
      <c r="BD55" s="25" t="s">
        <v>98</v>
      </c>
      <c r="BE55" s="23"/>
      <c r="BF55" s="23"/>
      <c r="BG55" s="23"/>
      <c r="BH55" s="23"/>
      <c r="BI55" s="23"/>
      <c r="BJ55" s="24"/>
      <c r="BK55" s="16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8"/>
      <c r="BY55" s="16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8"/>
      <c r="CN55" s="16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8"/>
      <c r="DD55" s="16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8"/>
      <c r="DQ55" s="16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8"/>
      <c r="ED55" s="19">
        <f>BY55+CN55+DD55+DQ55</f>
        <v>0</v>
      </c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>
        <f>BK55-ED55</f>
        <v>0</v>
      </c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20"/>
    </row>
    <row r="56" spans="1:164" ht="11.25">
      <c r="A56" s="162" t="s">
        <v>99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38" t="s">
        <v>100</v>
      </c>
      <c r="AY56" s="139"/>
      <c r="AZ56" s="139"/>
      <c r="BA56" s="139"/>
      <c r="BB56" s="139"/>
      <c r="BC56" s="140"/>
      <c r="BD56" s="142" t="s">
        <v>101</v>
      </c>
      <c r="BE56" s="139"/>
      <c r="BF56" s="139"/>
      <c r="BG56" s="139"/>
      <c r="BH56" s="139"/>
      <c r="BI56" s="139"/>
      <c r="BJ56" s="140"/>
      <c r="BK56" s="26">
        <f>BK57+BK58+BK59+BK60</f>
        <v>0</v>
      </c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8"/>
      <c r="BY56" s="26">
        <f>BY57+BY58+BY59+BY60</f>
        <v>0</v>
      </c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8"/>
      <c r="CN56" s="26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8"/>
      <c r="DD56" s="26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8"/>
      <c r="DQ56" s="26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8"/>
      <c r="ED56" s="161">
        <f t="shared" si="0"/>
        <v>0</v>
      </c>
      <c r="EE56" s="161"/>
      <c r="EF56" s="161"/>
      <c r="EG56" s="161"/>
      <c r="EH56" s="161"/>
      <c r="EI56" s="161"/>
      <c r="EJ56" s="161"/>
      <c r="EK56" s="161"/>
      <c r="EL56" s="161"/>
      <c r="EM56" s="161"/>
      <c r="EN56" s="161"/>
      <c r="EO56" s="161"/>
      <c r="EP56" s="161"/>
      <c r="EQ56" s="161"/>
      <c r="ER56" s="161"/>
      <c r="ES56" s="161">
        <f t="shared" si="1"/>
        <v>0</v>
      </c>
      <c r="ET56" s="161"/>
      <c r="EU56" s="161"/>
      <c r="EV56" s="161"/>
      <c r="EW56" s="161"/>
      <c r="EX56" s="161"/>
      <c r="EY56" s="161"/>
      <c r="EZ56" s="161"/>
      <c r="FA56" s="161"/>
      <c r="FB56" s="161"/>
      <c r="FC56" s="161"/>
      <c r="FD56" s="161"/>
      <c r="FE56" s="161"/>
      <c r="FF56" s="161"/>
      <c r="FG56" s="161"/>
      <c r="FH56" s="164"/>
    </row>
    <row r="57" spans="1:164" ht="11.25">
      <c r="A57" s="21" t="s">
        <v>99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2" t="s">
        <v>252</v>
      </c>
      <c r="AY57" s="23"/>
      <c r="AZ57" s="23"/>
      <c r="BA57" s="23"/>
      <c r="BB57" s="23"/>
      <c r="BC57" s="24"/>
      <c r="BD57" s="25" t="s">
        <v>101</v>
      </c>
      <c r="BE57" s="23"/>
      <c r="BF57" s="23"/>
      <c r="BG57" s="23"/>
      <c r="BH57" s="23"/>
      <c r="BI57" s="23"/>
      <c r="BJ57" s="24"/>
      <c r="BK57" s="16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8"/>
      <c r="BY57" s="16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8"/>
      <c r="CN57" s="16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8"/>
      <c r="DD57" s="16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8"/>
      <c r="DQ57" s="16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8"/>
      <c r="ED57" s="19">
        <f t="shared" si="0"/>
        <v>0</v>
      </c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>
        <f t="shared" si="1"/>
        <v>0</v>
      </c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20"/>
    </row>
    <row r="58" spans="1:164" ht="11.25">
      <c r="A58" s="21" t="s">
        <v>99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2" t="s">
        <v>253</v>
      </c>
      <c r="AY58" s="23"/>
      <c r="AZ58" s="23"/>
      <c r="BA58" s="23"/>
      <c r="BB58" s="23"/>
      <c r="BC58" s="24"/>
      <c r="BD58" s="25" t="s">
        <v>101</v>
      </c>
      <c r="BE58" s="23"/>
      <c r="BF58" s="23"/>
      <c r="BG58" s="23"/>
      <c r="BH58" s="23"/>
      <c r="BI58" s="23"/>
      <c r="BJ58" s="24"/>
      <c r="BK58" s="16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8"/>
      <c r="BY58" s="16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8"/>
      <c r="CN58" s="16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8"/>
      <c r="DD58" s="16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8"/>
      <c r="DQ58" s="16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8"/>
      <c r="ED58" s="19">
        <f t="shared" si="0"/>
        <v>0</v>
      </c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>
        <f t="shared" si="1"/>
        <v>0</v>
      </c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20"/>
    </row>
    <row r="59" spans="1:164" ht="11.25">
      <c r="A59" s="21" t="s">
        <v>99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2" t="s">
        <v>260</v>
      </c>
      <c r="AY59" s="23"/>
      <c r="AZ59" s="23"/>
      <c r="BA59" s="23"/>
      <c r="BB59" s="23"/>
      <c r="BC59" s="24"/>
      <c r="BD59" s="25" t="s">
        <v>101</v>
      </c>
      <c r="BE59" s="23"/>
      <c r="BF59" s="23"/>
      <c r="BG59" s="23"/>
      <c r="BH59" s="23"/>
      <c r="BI59" s="23"/>
      <c r="BJ59" s="24"/>
      <c r="BK59" s="16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8"/>
      <c r="BY59" s="16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8"/>
      <c r="CN59" s="16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8"/>
      <c r="DD59" s="16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8"/>
      <c r="DQ59" s="16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8"/>
      <c r="ED59" s="19">
        <f t="shared" si="0"/>
        <v>0</v>
      </c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>
        <f t="shared" si="1"/>
        <v>0</v>
      </c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20"/>
    </row>
    <row r="60" spans="1:164" ht="11.25">
      <c r="A60" s="21" t="s">
        <v>99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2" t="s">
        <v>262</v>
      </c>
      <c r="AY60" s="23"/>
      <c r="AZ60" s="23"/>
      <c r="BA60" s="23"/>
      <c r="BB60" s="23"/>
      <c r="BC60" s="24"/>
      <c r="BD60" s="25" t="s">
        <v>101</v>
      </c>
      <c r="BE60" s="23"/>
      <c r="BF60" s="23"/>
      <c r="BG60" s="23"/>
      <c r="BH60" s="23"/>
      <c r="BI60" s="23"/>
      <c r="BJ60" s="24"/>
      <c r="BK60" s="16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8"/>
      <c r="BY60" s="16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8"/>
      <c r="CN60" s="16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8"/>
      <c r="DD60" s="16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8"/>
      <c r="DQ60" s="16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8"/>
      <c r="ED60" s="19">
        <f>BY60+CN60+DD60+DQ60</f>
        <v>0</v>
      </c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>
        <f>BK60-ED60</f>
        <v>0</v>
      </c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20"/>
    </row>
    <row r="61" spans="1:164" ht="11.25">
      <c r="A61" s="162" t="s">
        <v>102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38" t="s">
        <v>103</v>
      </c>
      <c r="AY61" s="139"/>
      <c r="AZ61" s="139"/>
      <c r="BA61" s="139"/>
      <c r="BB61" s="139"/>
      <c r="BC61" s="140"/>
      <c r="BD61" s="142" t="s">
        <v>104</v>
      </c>
      <c r="BE61" s="139"/>
      <c r="BF61" s="139"/>
      <c r="BG61" s="139"/>
      <c r="BH61" s="139"/>
      <c r="BI61" s="139"/>
      <c r="BJ61" s="140"/>
      <c r="BK61" s="26">
        <f>BK62+BK63+BK64+BK65</f>
        <v>1483916</v>
      </c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8"/>
      <c r="BY61" s="26">
        <f>BY62+BY63+BY64+BY65</f>
        <v>1483915.69</v>
      </c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8"/>
      <c r="CN61" s="26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8"/>
      <c r="DD61" s="26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8"/>
      <c r="DQ61" s="26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8"/>
      <c r="ED61" s="161">
        <f t="shared" si="0"/>
        <v>1483915.69</v>
      </c>
      <c r="EE61" s="161"/>
      <c r="EF61" s="161"/>
      <c r="EG61" s="161"/>
      <c r="EH61" s="161"/>
      <c r="EI61" s="161"/>
      <c r="EJ61" s="161"/>
      <c r="EK61" s="161"/>
      <c r="EL61" s="161"/>
      <c r="EM61" s="161"/>
      <c r="EN61" s="161"/>
      <c r="EO61" s="161"/>
      <c r="EP61" s="161"/>
      <c r="EQ61" s="161"/>
      <c r="ER61" s="161"/>
      <c r="ES61" s="161">
        <f t="shared" si="1"/>
        <v>0.31000000005587935</v>
      </c>
      <c r="ET61" s="161"/>
      <c r="EU61" s="161"/>
      <c r="EV61" s="161"/>
      <c r="EW61" s="161"/>
      <c r="EX61" s="161"/>
      <c r="EY61" s="161"/>
      <c r="EZ61" s="161"/>
      <c r="FA61" s="161"/>
      <c r="FB61" s="161"/>
      <c r="FC61" s="161"/>
      <c r="FD61" s="161"/>
      <c r="FE61" s="161"/>
      <c r="FF61" s="161"/>
      <c r="FG61" s="161"/>
      <c r="FH61" s="164"/>
    </row>
    <row r="62" spans="1:164" ht="11.25">
      <c r="A62" s="21" t="s">
        <v>102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2" t="s">
        <v>252</v>
      </c>
      <c r="AY62" s="23"/>
      <c r="AZ62" s="23"/>
      <c r="BA62" s="23"/>
      <c r="BB62" s="23"/>
      <c r="BC62" s="24"/>
      <c r="BD62" s="25" t="s">
        <v>104</v>
      </c>
      <c r="BE62" s="23"/>
      <c r="BF62" s="23"/>
      <c r="BG62" s="23"/>
      <c r="BH62" s="23"/>
      <c r="BI62" s="23"/>
      <c r="BJ62" s="24"/>
      <c r="BK62" s="16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8"/>
      <c r="BY62" s="16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8"/>
      <c r="CN62" s="16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8"/>
      <c r="DD62" s="16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8"/>
      <c r="DQ62" s="16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8"/>
      <c r="ED62" s="19">
        <f t="shared" si="0"/>
        <v>0</v>
      </c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>
        <f t="shared" si="1"/>
        <v>0</v>
      </c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20"/>
    </row>
    <row r="63" spans="1:164" ht="11.25">
      <c r="A63" s="21" t="s">
        <v>102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2" t="s">
        <v>253</v>
      </c>
      <c r="AY63" s="23"/>
      <c r="AZ63" s="23"/>
      <c r="BA63" s="23"/>
      <c r="BB63" s="23"/>
      <c r="BC63" s="24"/>
      <c r="BD63" s="25" t="s">
        <v>104</v>
      </c>
      <c r="BE63" s="23"/>
      <c r="BF63" s="23"/>
      <c r="BG63" s="23"/>
      <c r="BH63" s="23"/>
      <c r="BI63" s="23"/>
      <c r="BJ63" s="24"/>
      <c r="BK63" s="16">
        <v>1483916</v>
      </c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8"/>
      <c r="BY63" s="16">
        <v>1483915.69</v>
      </c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8"/>
      <c r="CN63" s="16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8"/>
      <c r="DD63" s="16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8"/>
      <c r="DQ63" s="16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8"/>
      <c r="ED63" s="19">
        <f t="shared" si="0"/>
        <v>1483915.69</v>
      </c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>
        <f t="shared" si="1"/>
        <v>0.31000000005587935</v>
      </c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20"/>
    </row>
    <row r="64" spans="1:164" ht="11.25">
      <c r="A64" s="21" t="s">
        <v>102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2" t="s">
        <v>260</v>
      </c>
      <c r="AY64" s="23"/>
      <c r="AZ64" s="23"/>
      <c r="BA64" s="23"/>
      <c r="BB64" s="23"/>
      <c r="BC64" s="24"/>
      <c r="BD64" s="25" t="s">
        <v>104</v>
      </c>
      <c r="BE64" s="23"/>
      <c r="BF64" s="23"/>
      <c r="BG64" s="23"/>
      <c r="BH64" s="23"/>
      <c r="BI64" s="23"/>
      <c r="BJ64" s="24"/>
      <c r="BK64" s="16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8"/>
      <c r="BY64" s="16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8"/>
      <c r="CN64" s="16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8"/>
      <c r="DD64" s="16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8"/>
      <c r="DQ64" s="16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8"/>
      <c r="ED64" s="19">
        <f t="shared" si="0"/>
        <v>0</v>
      </c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>
        <f t="shared" si="1"/>
        <v>0</v>
      </c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20"/>
    </row>
    <row r="65" spans="1:164" ht="11.25">
      <c r="A65" s="21" t="s">
        <v>102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2" t="s">
        <v>262</v>
      </c>
      <c r="AY65" s="23"/>
      <c r="AZ65" s="23"/>
      <c r="BA65" s="23"/>
      <c r="BB65" s="23"/>
      <c r="BC65" s="24"/>
      <c r="BD65" s="25" t="s">
        <v>104</v>
      </c>
      <c r="BE65" s="23"/>
      <c r="BF65" s="23"/>
      <c r="BG65" s="23"/>
      <c r="BH65" s="23"/>
      <c r="BI65" s="23"/>
      <c r="BJ65" s="24"/>
      <c r="BK65" s="16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8"/>
      <c r="BY65" s="16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8"/>
      <c r="CN65" s="16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8"/>
      <c r="DD65" s="16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8"/>
      <c r="DQ65" s="16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8"/>
      <c r="ED65" s="19">
        <f>BY65+CN65+DD65+DQ65</f>
        <v>0</v>
      </c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>
        <f>BK65-ED65</f>
        <v>0</v>
      </c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20"/>
    </row>
    <row r="66" spans="1:164" ht="12">
      <c r="A66" s="165" t="s">
        <v>105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6" t="s">
        <v>106</v>
      </c>
      <c r="AY66" s="167"/>
      <c r="AZ66" s="167"/>
      <c r="BA66" s="167"/>
      <c r="BB66" s="167"/>
      <c r="BC66" s="168"/>
      <c r="BD66" s="169" t="s">
        <v>107</v>
      </c>
      <c r="BE66" s="167"/>
      <c r="BF66" s="167"/>
      <c r="BG66" s="167"/>
      <c r="BH66" s="167"/>
      <c r="BI66" s="167"/>
      <c r="BJ66" s="168"/>
      <c r="BK66" s="170">
        <f>BK68+BK74+BK80+BK86+BK92+BK100</f>
        <v>1600500.8399999999</v>
      </c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2"/>
      <c r="BY66" s="170">
        <f>BY68+BY74+BY80+BY86+BY92+BY100</f>
        <v>1581149.46</v>
      </c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2"/>
      <c r="CN66" s="170"/>
      <c r="CO66" s="171"/>
      <c r="CP66" s="171"/>
      <c r="CQ66" s="171"/>
      <c r="CR66" s="171"/>
      <c r="CS66" s="171"/>
      <c r="CT66" s="171"/>
      <c r="CU66" s="171"/>
      <c r="CV66" s="171"/>
      <c r="CW66" s="171"/>
      <c r="CX66" s="171"/>
      <c r="CY66" s="171"/>
      <c r="CZ66" s="171"/>
      <c r="DA66" s="171"/>
      <c r="DB66" s="171"/>
      <c r="DC66" s="172"/>
      <c r="DD66" s="170"/>
      <c r="DE66" s="171"/>
      <c r="DF66" s="171"/>
      <c r="DG66" s="171"/>
      <c r="DH66" s="171"/>
      <c r="DI66" s="171"/>
      <c r="DJ66" s="171"/>
      <c r="DK66" s="171"/>
      <c r="DL66" s="171"/>
      <c r="DM66" s="171"/>
      <c r="DN66" s="171"/>
      <c r="DO66" s="171"/>
      <c r="DP66" s="172"/>
      <c r="DQ66" s="170"/>
      <c r="DR66" s="171"/>
      <c r="DS66" s="171"/>
      <c r="DT66" s="171"/>
      <c r="DU66" s="171"/>
      <c r="DV66" s="171"/>
      <c r="DW66" s="171"/>
      <c r="DX66" s="171"/>
      <c r="DY66" s="171"/>
      <c r="DZ66" s="171"/>
      <c r="EA66" s="171"/>
      <c r="EB66" s="171"/>
      <c r="EC66" s="172"/>
      <c r="ED66" s="19">
        <f t="shared" si="0"/>
        <v>1581149.46</v>
      </c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>
        <f t="shared" si="1"/>
        <v>19351.37999999989</v>
      </c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20"/>
    </row>
    <row r="67" spans="1:164" ht="11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22"/>
      <c r="AY67" s="23"/>
      <c r="AZ67" s="23"/>
      <c r="BA67" s="23"/>
      <c r="BB67" s="23"/>
      <c r="BC67" s="24"/>
      <c r="BD67" s="25"/>
      <c r="BE67" s="23"/>
      <c r="BF67" s="23"/>
      <c r="BG67" s="23"/>
      <c r="BH67" s="23"/>
      <c r="BI67" s="23"/>
      <c r="BJ67" s="24"/>
      <c r="BK67" s="16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8"/>
      <c r="BY67" s="16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8"/>
      <c r="CN67" s="16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8"/>
      <c r="DD67" s="16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8"/>
      <c r="DQ67" s="16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8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51"/>
    </row>
    <row r="68" spans="1:164" ht="11.25">
      <c r="A68" s="162" t="s">
        <v>108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38" t="s">
        <v>109</v>
      </c>
      <c r="AY68" s="139"/>
      <c r="AZ68" s="139"/>
      <c r="BA68" s="139"/>
      <c r="BB68" s="139"/>
      <c r="BC68" s="140"/>
      <c r="BD68" s="142" t="s">
        <v>110</v>
      </c>
      <c r="BE68" s="139"/>
      <c r="BF68" s="139"/>
      <c r="BG68" s="139"/>
      <c r="BH68" s="139"/>
      <c r="BI68" s="139"/>
      <c r="BJ68" s="140"/>
      <c r="BK68" s="26">
        <f>BK69+BK70+BK71+BK72+BK73</f>
        <v>17283</v>
      </c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8"/>
      <c r="BY68" s="26">
        <f>BY69+BY70+BY71+BY72+BY73</f>
        <v>17282.56</v>
      </c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8"/>
      <c r="CN68" s="26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8"/>
      <c r="DD68" s="26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8"/>
      <c r="DQ68" s="26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8"/>
      <c r="ED68" s="161">
        <f t="shared" si="0"/>
        <v>17282.56</v>
      </c>
      <c r="EE68" s="161"/>
      <c r="EF68" s="161"/>
      <c r="EG68" s="161"/>
      <c r="EH68" s="161"/>
      <c r="EI68" s="161"/>
      <c r="EJ68" s="161"/>
      <c r="EK68" s="161"/>
      <c r="EL68" s="161"/>
      <c r="EM68" s="161"/>
      <c r="EN68" s="161"/>
      <c r="EO68" s="161"/>
      <c r="EP68" s="161"/>
      <c r="EQ68" s="161"/>
      <c r="ER68" s="161"/>
      <c r="ES68" s="161">
        <f t="shared" si="1"/>
        <v>0.4399999999986903</v>
      </c>
      <c r="ET68" s="161"/>
      <c r="EU68" s="161"/>
      <c r="EV68" s="161"/>
      <c r="EW68" s="161"/>
      <c r="EX68" s="161"/>
      <c r="EY68" s="161"/>
      <c r="EZ68" s="161"/>
      <c r="FA68" s="161"/>
      <c r="FB68" s="161"/>
      <c r="FC68" s="161"/>
      <c r="FD68" s="161"/>
      <c r="FE68" s="161"/>
      <c r="FF68" s="161"/>
      <c r="FG68" s="161"/>
      <c r="FH68" s="164"/>
    </row>
    <row r="69" spans="1:164" ht="11.25">
      <c r="A69" s="21" t="s">
        <v>108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2" t="s">
        <v>252</v>
      </c>
      <c r="AY69" s="23"/>
      <c r="AZ69" s="23"/>
      <c r="BA69" s="23"/>
      <c r="BB69" s="23"/>
      <c r="BC69" s="24"/>
      <c r="BD69" s="25" t="s">
        <v>110</v>
      </c>
      <c r="BE69" s="23"/>
      <c r="BF69" s="23"/>
      <c r="BG69" s="23"/>
      <c r="BH69" s="23"/>
      <c r="BI69" s="23"/>
      <c r="BJ69" s="24"/>
      <c r="BK69" s="16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8"/>
      <c r="BY69" s="16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8"/>
      <c r="CN69" s="16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8"/>
      <c r="DD69" s="16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8"/>
      <c r="DQ69" s="16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8"/>
      <c r="ED69" s="19">
        <f t="shared" si="0"/>
        <v>0</v>
      </c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>
        <f t="shared" si="1"/>
        <v>0</v>
      </c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20"/>
    </row>
    <row r="70" spans="1:164" ht="11.25">
      <c r="A70" s="21" t="s">
        <v>108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2" t="s">
        <v>253</v>
      </c>
      <c r="AY70" s="23"/>
      <c r="AZ70" s="23"/>
      <c r="BA70" s="23"/>
      <c r="BB70" s="23"/>
      <c r="BC70" s="24"/>
      <c r="BD70" s="25" t="s">
        <v>110</v>
      </c>
      <c r="BE70" s="23"/>
      <c r="BF70" s="23"/>
      <c r="BG70" s="23"/>
      <c r="BH70" s="23"/>
      <c r="BI70" s="23"/>
      <c r="BJ70" s="24"/>
      <c r="BK70" s="16">
        <v>4983</v>
      </c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8"/>
      <c r="BY70" s="16">
        <v>4982.56</v>
      </c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8"/>
      <c r="CN70" s="16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8"/>
      <c r="DD70" s="16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8"/>
      <c r="DQ70" s="16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8"/>
      <c r="ED70" s="19">
        <f t="shared" si="0"/>
        <v>4982.56</v>
      </c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>
        <f t="shared" si="1"/>
        <v>0.4399999999995998</v>
      </c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20"/>
    </row>
    <row r="71" spans="1:164" ht="11.25">
      <c r="A71" s="21" t="s">
        <v>108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2" t="s">
        <v>254</v>
      </c>
      <c r="AY71" s="23"/>
      <c r="AZ71" s="23"/>
      <c r="BA71" s="23"/>
      <c r="BB71" s="23"/>
      <c r="BC71" s="24"/>
      <c r="BD71" s="25" t="s">
        <v>110</v>
      </c>
      <c r="BE71" s="23"/>
      <c r="BF71" s="23"/>
      <c r="BG71" s="23"/>
      <c r="BH71" s="23"/>
      <c r="BI71" s="23"/>
      <c r="BJ71" s="24"/>
      <c r="BK71" s="16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8"/>
      <c r="BY71" s="16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8"/>
      <c r="CN71" s="16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8"/>
      <c r="DD71" s="16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8"/>
      <c r="DQ71" s="16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8"/>
      <c r="ED71" s="19">
        <f t="shared" si="0"/>
        <v>0</v>
      </c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>
        <f t="shared" si="1"/>
        <v>0</v>
      </c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20"/>
    </row>
    <row r="72" spans="1:164" ht="11.25">
      <c r="A72" s="21" t="s">
        <v>108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2" t="s">
        <v>254</v>
      </c>
      <c r="AY72" s="23"/>
      <c r="AZ72" s="23"/>
      <c r="BA72" s="23"/>
      <c r="BB72" s="23"/>
      <c r="BC72" s="24"/>
      <c r="BD72" s="25" t="s">
        <v>110</v>
      </c>
      <c r="BE72" s="23"/>
      <c r="BF72" s="23"/>
      <c r="BG72" s="23"/>
      <c r="BH72" s="23"/>
      <c r="BI72" s="23"/>
      <c r="BJ72" s="24"/>
      <c r="BK72" s="16">
        <v>12300</v>
      </c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8"/>
      <c r="BY72" s="16">
        <v>12300</v>
      </c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8"/>
      <c r="CN72" s="16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8"/>
      <c r="DD72" s="16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8"/>
      <c r="DQ72" s="16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8"/>
      <c r="ED72" s="19">
        <f>BY72+CN72+DD72+DQ72</f>
        <v>12300</v>
      </c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>
        <f>BK72-ED72</f>
        <v>0</v>
      </c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20"/>
    </row>
    <row r="73" spans="1:164" ht="11.25">
      <c r="A73" s="21" t="s">
        <v>108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2" t="s">
        <v>262</v>
      </c>
      <c r="AY73" s="23"/>
      <c r="AZ73" s="23"/>
      <c r="BA73" s="23"/>
      <c r="BB73" s="23"/>
      <c r="BC73" s="24"/>
      <c r="BD73" s="25" t="s">
        <v>110</v>
      </c>
      <c r="BE73" s="23"/>
      <c r="BF73" s="23"/>
      <c r="BG73" s="23"/>
      <c r="BH73" s="23"/>
      <c r="BI73" s="23"/>
      <c r="BJ73" s="24"/>
      <c r="BK73" s="16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8"/>
      <c r="BY73" s="16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8"/>
      <c r="CN73" s="16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8"/>
      <c r="DD73" s="16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8"/>
      <c r="DQ73" s="16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8"/>
      <c r="ED73" s="19">
        <f>BY73+CN73+DD73+DQ73</f>
        <v>0</v>
      </c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>
        <f>BK73-ED73</f>
        <v>0</v>
      </c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20"/>
    </row>
    <row r="74" spans="1:164" ht="11.25">
      <c r="A74" s="162" t="s">
        <v>111</v>
      </c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38" t="s">
        <v>112</v>
      </c>
      <c r="AY74" s="139"/>
      <c r="AZ74" s="139"/>
      <c r="BA74" s="139"/>
      <c r="BB74" s="139"/>
      <c r="BC74" s="140"/>
      <c r="BD74" s="142" t="s">
        <v>113</v>
      </c>
      <c r="BE74" s="139"/>
      <c r="BF74" s="139"/>
      <c r="BG74" s="139"/>
      <c r="BH74" s="139"/>
      <c r="BI74" s="139"/>
      <c r="BJ74" s="140"/>
      <c r="BK74" s="26">
        <f>BK75+BK76+BK77+BK78+BK79</f>
        <v>0</v>
      </c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8"/>
      <c r="BY74" s="26">
        <f>BY75+BY76+BY77+BY78+BY79</f>
        <v>0</v>
      </c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8"/>
      <c r="CN74" s="26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8"/>
      <c r="DD74" s="26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8"/>
      <c r="DQ74" s="26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8"/>
      <c r="ED74" s="161">
        <f t="shared" si="0"/>
        <v>0</v>
      </c>
      <c r="EE74" s="161"/>
      <c r="EF74" s="161"/>
      <c r="EG74" s="161"/>
      <c r="EH74" s="161"/>
      <c r="EI74" s="161"/>
      <c r="EJ74" s="161"/>
      <c r="EK74" s="161"/>
      <c r="EL74" s="161"/>
      <c r="EM74" s="161"/>
      <c r="EN74" s="161"/>
      <c r="EO74" s="161"/>
      <c r="EP74" s="161"/>
      <c r="EQ74" s="161"/>
      <c r="ER74" s="161"/>
      <c r="ES74" s="161">
        <f t="shared" si="1"/>
        <v>0</v>
      </c>
      <c r="ET74" s="161"/>
      <c r="EU74" s="161"/>
      <c r="EV74" s="161"/>
      <c r="EW74" s="161"/>
      <c r="EX74" s="161"/>
      <c r="EY74" s="161"/>
      <c r="EZ74" s="161"/>
      <c r="FA74" s="161"/>
      <c r="FB74" s="161"/>
      <c r="FC74" s="161"/>
      <c r="FD74" s="161"/>
      <c r="FE74" s="161"/>
      <c r="FF74" s="161"/>
      <c r="FG74" s="161"/>
      <c r="FH74" s="164"/>
    </row>
    <row r="75" spans="1:164" ht="11.25">
      <c r="A75" s="21" t="s">
        <v>111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2" t="s">
        <v>252</v>
      </c>
      <c r="AY75" s="23"/>
      <c r="AZ75" s="23"/>
      <c r="BA75" s="23"/>
      <c r="BB75" s="23"/>
      <c r="BC75" s="24"/>
      <c r="BD75" s="25" t="s">
        <v>113</v>
      </c>
      <c r="BE75" s="23"/>
      <c r="BF75" s="23"/>
      <c r="BG75" s="23"/>
      <c r="BH75" s="23"/>
      <c r="BI75" s="23"/>
      <c r="BJ75" s="24"/>
      <c r="BK75" s="16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8"/>
      <c r="BY75" s="16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8"/>
      <c r="CN75" s="16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8"/>
      <c r="DD75" s="16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8"/>
      <c r="DQ75" s="16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8"/>
      <c r="ED75" s="19">
        <f t="shared" si="0"/>
        <v>0</v>
      </c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>
        <f t="shared" si="1"/>
        <v>0</v>
      </c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20"/>
    </row>
    <row r="76" spans="1:164" ht="11.25">
      <c r="A76" s="21" t="s">
        <v>111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2" t="s">
        <v>253</v>
      </c>
      <c r="AY76" s="23"/>
      <c r="AZ76" s="23"/>
      <c r="BA76" s="23"/>
      <c r="BB76" s="23"/>
      <c r="BC76" s="24"/>
      <c r="BD76" s="25" t="s">
        <v>113</v>
      </c>
      <c r="BE76" s="23"/>
      <c r="BF76" s="23"/>
      <c r="BG76" s="23"/>
      <c r="BH76" s="23"/>
      <c r="BI76" s="23"/>
      <c r="BJ76" s="24"/>
      <c r="BK76" s="16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8"/>
      <c r="BY76" s="16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8"/>
      <c r="CN76" s="16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8"/>
      <c r="DD76" s="16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8"/>
      <c r="DQ76" s="16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8"/>
      <c r="ED76" s="19">
        <f t="shared" si="0"/>
        <v>0</v>
      </c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>
        <f t="shared" si="1"/>
        <v>0</v>
      </c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20"/>
    </row>
    <row r="77" spans="1:164" ht="11.25">
      <c r="A77" s="21" t="s">
        <v>111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2" t="s">
        <v>254</v>
      </c>
      <c r="AY77" s="23"/>
      <c r="AZ77" s="23"/>
      <c r="BA77" s="23"/>
      <c r="BB77" s="23"/>
      <c r="BC77" s="24"/>
      <c r="BD77" s="25" t="s">
        <v>113</v>
      </c>
      <c r="BE77" s="23"/>
      <c r="BF77" s="23"/>
      <c r="BG77" s="23"/>
      <c r="BH77" s="23"/>
      <c r="BI77" s="23"/>
      <c r="BJ77" s="24"/>
      <c r="BK77" s="16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8"/>
      <c r="BY77" s="16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8"/>
      <c r="CN77" s="16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8"/>
      <c r="DD77" s="16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8"/>
      <c r="DQ77" s="16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8"/>
      <c r="ED77" s="19">
        <f t="shared" si="0"/>
        <v>0</v>
      </c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>
        <f t="shared" si="1"/>
        <v>0</v>
      </c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20"/>
    </row>
    <row r="78" spans="1:164" ht="11.25">
      <c r="A78" s="21" t="s">
        <v>111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2" t="s">
        <v>260</v>
      </c>
      <c r="AY78" s="23"/>
      <c r="AZ78" s="23"/>
      <c r="BA78" s="23"/>
      <c r="BB78" s="23"/>
      <c r="BC78" s="24"/>
      <c r="BD78" s="25" t="s">
        <v>113</v>
      </c>
      <c r="BE78" s="23"/>
      <c r="BF78" s="23"/>
      <c r="BG78" s="23"/>
      <c r="BH78" s="23"/>
      <c r="BI78" s="23"/>
      <c r="BJ78" s="24"/>
      <c r="BK78" s="16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8"/>
      <c r="BY78" s="16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8"/>
      <c r="CN78" s="16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8"/>
      <c r="DD78" s="16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8"/>
      <c r="DQ78" s="16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8"/>
      <c r="ED78" s="19">
        <f>BY78+CN78+DD78+DQ78</f>
        <v>0</v>
      </c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>
        <f>BK78-ED78</f>
        <v>0</v>
      </c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20"/>
    </row>
    <row r="79" spans="1:164" ht="11.25">
      <c r="A79" s="21" t="s">
        <v>111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2" t="s">
        <v>262</v>
      </c>
      <c r="AY79" s="23"/>
      <c r="AZ79" s="23"/>
      <c r="BA79" s="23"/>
      <c r="BB79" s="23"/>
      <c r="BC79" s="24"/>
      <c r="BD79" s="25" t="s">
        <v>113</v>
      </c>
      <c r="BE79" s="23"/>
      <c r="BF79" s="23"/>
      <c r="BG79" s="23"/>
      <c r="BH79" s="23"/>
      <c r="BI79" s="23"/>
      <c r="BJ79" s="24"/>
      <c r="BK79" s="16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8"/>
      <c r="BY79" s="16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8"/>
      <c r="CN79" s="16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8"/>
      <c r="DD79" s="16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8"/>
      <c r="DQ79" s="16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8"/>
      <c r="ED79" s="19">
        <f>BY79+CN79+DD79+DQ79</f>
        <v>0</v>
      </c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>
        <f>BK79-ED79</f>
        <v>0</v>
      </c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20"/>
    </row>
    <row r="80" spans="1:164" ht="11.25">
      <c r="A80" s="162" t="s">
        <v>114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38" t="s">
        <v>115</v>
      </c>
      <c r="AY80" s="139"/>
      <c r="AZ80" s="139"/>
      <c r="BA80" s="139"/>
      <c r="BB80" s="139"/>
      <c r="BC80" s="140"/>
      <c r="BD80" s="142" t="s">
        <v>116</v>
      </c>
      <c r="BE80" s="139"/>
      <c r="BF80" s="139"/>
      <c r="BG80" s="139"/>
      <c r="BH80" s="139"/>
      <c r="BI80" s="139"/>
      <c r="BJ80" s="140"/>
      <c r="BK80" s="26">
        <f>BK81+BK82+BK83+BK84+BK85</f>
        <v>1012060.84</v>
      </c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8"/>
      <c r="BY80" s="26">
        <f>BY81+BY82+BY83+BY84+BY85</f>
        <v>1012060.84</v>
      </c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8"/>
      <c r="CN80" s="26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8"/>
      <c r="DD80" s="26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8"/>
      <c r="DQ80" s="26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8"/>
      <c r="ED80" s="161">
        <f t="shared" si="0"/>
        <v>1012060.84</v>
      </c>
      <c r="EE80" s="161"/>
      <c r="EF80" s="161"/>
      <c r="EG80" s="161"/>
      <c r="EH80" s="161"/>
      <c r="EI80" s="161"/>
      <c r="EJ80" s="161"/>
      <c r="EK80" s="161"/>
      <c r="EL80" s="161"/>
      <c r="EM80" s="161"/>
      <c r="EN80" s="161"/>
      <c r="EO80" s="161"/>
      <c r="EP80" s="161"/>
      <c r="EQ80" s="161"/>
      <c r="ER80" s="161"/>
      <c r="ES80" s="161">
        <f t="shared" si="1"/>
        <v>0</v>
      </c>
      <c r="ET80" s="161"/>
      <c r="EU80" s="161"/>
      <c r="EV80" s="161"/>
      <c r="EW80" s="161"/>
      <c r="EX80" s="161"/>
      <c r="EY80" s="161"/>
      <c r="EZ80" s="161"/>
      <c r="FA80" s="161"/>
      <c r="FB80" s="161"/>
      <c r="FC80" s="161"/>
      <c r="FD80" s="161"/>
      <c r="FE80" s="161"/>
      <c r="FF80" s="161"/>
      <c r="FG80" s="161"/>
      <c r="FH80" s="164"/>
    </row>
    <row r="81" spans="1:164" ht="11.25">
      <c r="A81" s="21" t="s">
        <v>114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2" t="s">
        <v>252</v>
      </c>
      <c r="AY81" s="23"/>
      <c r="AZ81" s="23"/>
      <c r="BA81" s="23"/>
      <c r="BB81" s="23"/>
      <c r="BC81" s="24"/>
      <c r="BD81" s="25" t="s">
        <v>116</v>
      </c>
      <c r="BE81" s="23"/>
      <c r="BF81" s="23"/>
      <c r="BG81" s="23"/>
      <c r="BH81" s="23"/>
      <c r="BI81" s="23"/>
      <c r="BJ81" s="24"/>
      <c r="BK81" s="16">
        <v>1012060.84</v>
      </c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8"/>
      <c r="BY81" s="16">
        <v>1012060.84</v>
      </c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8"/>
      <c r="CN81" s="16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8"/>
      <c r="DD81" s="16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8"/>
      <c r="DQ81" s="16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8"/>
      <c r="ED81" s="19">
        <f t="shared" si="0"/>
        <v>1012060.84</v>
      </c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>
        <f t="shared" si="1"/>
        <v>0</v>
      </c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20"/>
    </row>
    <row r="82" spans="1:164" ht="11.25">
      <c r="A82" s="21" t="s">
        <v>114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2" t="s">
        <v>253</v>
      </c>
      <c r="AY82" s="23"/>
      <c r="AZ82" s="23"/>
      <c r="BA82" s="23"/>
      <c r="BB82" s="23"/>
      <c r="BC82" s="24"/>
      <c r="BD82" s="25" t="s">
        <v>116</v>
      </c>
      <c r="BE82" s="23"/>
      <c r="BF82" s="23"/>
      <c r="BG82" s="23"/>
      <c r="BH82" s="23"/>
      <c r="BI82" s="23"/>
      <c r="BJ82" s="24"/>
      <c r="BK82" s="16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8"/>
      <c r="BY82" s="16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8"/>
      <c r="CN82" s="16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8"/>
      <c r="DD82" s="16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8"/>
      <c r="DQ82" s="16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8"/>
      <c r="ED82" s="19">
        <f t="shared" si="0"/>
        <v>0</v>
      </c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>
        <f t="shared" si="1"/>
        <v>0</v>
      </c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20"/>
    </row>
    <row r="83" spans="1:164" ht="11.25">
      <c r="A83" s="21" t="s">
        <v>114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2" t="s">
        <v>254</v>
      </c>
      <c r="AY83" s="23"/>
      <c r="AZ83" s="23"/>
      <c r="BA83" s="23"/>
      <c r="BB83" s="23"/>
      <c r="BC83" s="24"/>
      <c r="BD83" s="25" t="s">
        <v>116</v>
      </c>
      <c r="BE83" s="23"/>
      <c r="BF83" s="23"/>
      <c r="BG83" s="23"/>
      <c r="BH83" s="23"/>
      <c r="BI83" s="23"/>
      <c r="BJ83" s="24"/>
      <c r="BK83" s="16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8"/>
      <c r="BY83" s="16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8"/>
      <c r="CN83" s="16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8"/>
      <c r="DD83" s="16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8"/>
      <c r="DQ83" s="16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8"/>
      <c r="ED83" s="19">
        <f t="shared" si="0"/>
        <v>0</v>
      </c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>
        <f t="shared" si="1"/>
        <v>0</v>
      </c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20"/>
    </row>
    <row r="84" spans="1:164" ht="11.25">
      <c r="A84" s="21" t="s">
        <v>114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2" t="s">
        <v>260</v>
      </c>
      <c r="AY84" s="23"/>
      <c r="AZ84" s="23"/>
      <c r="BA84" s="23"/>
      <c r="BB84" s="23"/>
      <c r="BC84" s="24"/>
      <c r="BD84" s="25" t="s">
        <v>116</v>
      </c>
      <c r="BE84" s="23"/>
      <c r="BF84" s="23"/>
      <c r="BG84" s="23"/>
      <c r="BH84" s="23"/>
      <c r="BI84" s="23"/>
      <c r="BJ84" s="24"/>
      <c r="BK84" s="16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8"/>
      <c r="BY84" s="16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8"/>
      <c r="CN84" s="16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8"/>
      <c r="DD84" s="16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8"/>
      <c r="DQ84" s="16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8"/>
      <c r="ED84" s="19">
        <f>BY84+CN84+DD84+DQ84</f>
        <v>0</v>
      </c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>
        <f>BK84-ED84</f>
        <v>0</v>
      </c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20"/>
    </row>
    <row r="85" spans="1:164" ht="11.25">
      <c r="A85" s="21" t="s">
        <v>114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2" t="s">
        <v>262</v>
      </c>
      <c r="AY85" s="23"/>
      <c r="AZ85" s="23"/>
      <c r="BA85" s="23"/>
      <c r="BB85" s="23"/>
      <c r="BC85" s="24"/>
      <c r="BD85" s="25" t="s">
        <v>116</v>
      </c>
      <c r="BE85" s="23"/>
      <c r="BF85" s="23"/>
      <c r="BG85" s="23"/>
      <c r="BH85" s="23"/>
      <c r="BI85" s="23"/>
      <c r="BJ85" s="24"/>
      <c r="BK85" s="16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8"/>
      <c r="BY85" s="16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8"/>
      <c r="CN85" s="16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8"/>
      <c r="DD85" s="16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8"/>
      <c r="DQ85" s="16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8"/>
      <c r="ED85" s="19">
        <f>BY85+CN85+DD85+DQ85</f>
        <v>0</v>
      </c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>
        <f>BK85-ED85</f>
        <v>0</v>
      </c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20"/>
    </row>
    <row r="86" spans="1:164" ht="11.25">
      <c r="A86" s="162" t="s">
        <v>117</v>
      </c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38" t="s">
        <v>118</v>
      </c>
      <c r="AY86" s="139"/>
      <c r="AZ86" s="139"/>
      <c r="BA86" s="139"/>
      <c r="BB86" s="139"/>
      <c r="BC86" s="140"/>
      <c r="BD86" s="142" t="s">
        <v>119</v>
      </c>
      <c r="BE86" s="139"/>
      <c r="BF86" s="139"/>
      <c r="BG86" s="139"/>
      <c r="BH86" s="139"/>
      <c r="BI86" s="139"/>
      <c r="BJ86" s="140"/>
      <c r="BK86" s="26">
        <f>BK87+BK88+BK89+BK90+BK91</f>
        <v>0</v>
      </c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8"/>
      <c r="BY86" s="26">
        <f>BY87+BY88+BY89+BY90+BY91</f>
        <v>0</v>
      </c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8"/>
      <c r="CN86" s="26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8"/>
      <c r="DD86" s="26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8"/>
      <c r="DQ86" s="26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8"/>
      <c r="ED86" s="161">
        <f t="shared" si="0"/>
        <v>0</v>
      </c>
      <c r="EE86" s="161"/>
      <c r="EF86" s="161"/>
      <c r="EG86" s="161"/>
      <c r="EH86" s="161"/>
      <c r="EI86" s="161"/>
      <c r="EJ86" s="161"/>
      <c r="EK86" s="161"/>
      <c r="EL86" s="161"/>
      <c r="EM86" s="161"/>
      <c r="EN86" s="161"/>
      <c r="EO86" s="161"/>
      <c r="EP86" s="161"/>
      <c r="EQ86" s="161"/>
      <c r="ER86" s="161"/>
      <c r="ES86" s="161">
        <f t="shared" si="1"/>
        <v>0</v>
      </c>
      <c r="ET86" s="161"/>
      <c r="EU86" s="161"/>
      <c r="EV86" s="161"/>
      <c r="EW86" s="161"/>
      <c r="EX86" s="161"/>
      <c r="EY86" s="161"/>
      <c r="EZ86" s="161"/>
      <c r="FA86" s="161"/>
      <c r="FB86" s="161"/>
      <c r="FC86" s="161"/>
      <c r="FD86" s="161"/>
      <c r="FE86" s="161"/>
      <c r="FF86" s="161"/>
      <c r="FG86" s="161"/>
      <c r="FH86" s="164"/>
    </row>
    <row r="87" spans="1:164" ht="11.25">
      <c r="A87" s="21" t="s">
        <v>117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2" t="s">
        <v>252</v>
      </c>
      <c r="AY87" s="23"/>
      <c r="AZ87" s="23"/>
      <c r="BA87" s="23"/>
      <c r="BB87" s="23"/>
      <c r="BC87" s="24"/>
      <c r="BD87" s="25" t="s">
        <v>119</v>
      </c>
      <c r="BE87" s="23"/>
      <c r="BF87" s="23"/>
      <c r="BG87" s="23"/>
      <c r="BH87" s="23"/>
      <c r="BI87" s="23"/>
      <c r="BJ87" s="24"/>
      <c r="BK87" s="16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8"/>
      <c r="BY87" s="16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8"/>
      <c r="CN87" s="16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8"/>
      <c r="DD87" s="16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8"/>
      <c r="DQ87" s="16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8"/>
      <c r="ED87" s="19">
        <f t="shared" si="0"/>
        <v>0</v>
      </c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>
        <f t="shared" si="1"/>
        <v>0</v>
      </c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20"/>
    </row>
    <row r="88" spans="1:164" ht="11.25">
      <c r="A88" s="21" t="s">
        <v>117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2" t="s">
        <v>253</v>
      </c>
      <c r="AY88" s="23"/>
      <c r="AZ88" s="23"/>
      <c r="BA88" s="23"/>
      <c r="BB88" s="23"/>
      <c r="BC88" s="24"/>
      <c r="BD88" s="25" t="s">
        <v>119</v>
      </c>
      <c r="BE88" s="23"/>
      <c r="BF88" s="23"/>
      <c r="BG88" s="23"/>
      <c r="BH88" s="23"/>
      <c r="BI88" s="23"/>
      <c r="BJ88" s="24"/>
      <c r="BK88" s="16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8"/>
      <c r="BY88" s="16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8"/>
      <c r="CN88" s="16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8"/>
      <c r="DD88" s="16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8"/>
      <c r="DQ88" s="16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8"/>
      <c r="ED88" s="19">
        <f t="shared" si="0"/>
        <v>0</v>
      </c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>
        <f t="shared" si="1"/>
        <v>0</v>
      </c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20"/>
    </row>
    <row r="89" spans="1:164" ht="11.25">
      <c r="A89" s="21" t="s">
        <v>117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2" t="s">
        <v>254</v>
      </c>
      <c r="AY89" s="23"/>
      <c r="AZ89" s="23"/>
      <c r="BA89" s="23"/>
      <c r="BB89" s="23"/>
      <c r="BC89" s="24"/>
      <c r="BD89" s="25" t="s">
        <v>119</v>
      </c>
      <c r="BE89" s="23"/>
      <c r="BF89" s="23"/>
      <c r="BG89" s="23"/>
      <c r="BH89" s="23"/>
      <c r="BI89" s="23"/>
      <c r="BJ89" s="24"/>
      <c r="BK89" s="16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8"/>
      <c r="BY89" s="16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8"/>
      <c r="CN89" s="16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8"/>
      <c r="DD89" s="16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8"/>
      <c r="DQ89" s="16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8"/>
      <c r="ED89" s="19">
        <f t="shared" si="0"/>
        <v>0</v>
      </c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>
        <f t="shared" si="1"/>
        <v>0</v>
      </c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20"/>
    </row>
    <row r="90" spans="1:164" ht="11.25">
      <c r="A90" s="21" t="s">
        <v>117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2" t="s">
        <v>260</v>
      </c>
      <c r="AY90" s="23"/>
      <c r="AZ90" s="23"/>
      <c r="BA90" s="23"/>
      <c r="BB90" s="23"/>
      <c r="BC90" s="24"/>
      <c r="BD90" s="25" t="s">
        <v>119</v>
      </c>
      <c r="BE90" s="23"/>
      <c r="BF90" s="23"/>
      <c r="BG90" s="23"/>
      <c r="BH90" s="23"/>
      <c r="BI90" s="23"/>
      <c r="BJ90" s="24"/>
      <c r="BK90" s="16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8"/>
      <c r="BY90" s="16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8"/>
      <c r="CN90" s="16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8"/>
      <c r="DD90" s="16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8"/>
      <c r="DQ90" s="16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8"/>
      <c r="ED90" s="19">
        <f>BY90+CN90+DD90+DQ90</f>
        <v>0</v>
      </c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>
        <f>BK90-ED90</f>
        <v>0</v>
      </c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20"/>
    </row>
    <row r="91" spans="1:164" ht="11.25">
      <c r="A91" s="21" t="s">
        <v>117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2" t="s">
        <v>262</v>
      </c>
      <c r="AY91" s="23"/>
      <c r="AZ91" s="23"/>
      <c r="BA91" s="23"/>
      <c r="BB91" s="23"/>
      <c r="BC91" s="24"/>
      <c r="BD91" s="25" t="s">
        <v>119</v>
      </c>
      <c r="BE91" s="23"/>
      <c r="BF91" s="23"/>
      <c r="BG91" s="23"/>
      <c r="BH91" s="23"/>
      <c r="BI91" s="23"/>
      <c r="BJ91" s="24"/>
      <c r="BK91" s="16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8"/>
      <c r="BY91" s="16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8"/>
      <c r="CN91" s="16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8"/>
      <c r="DD91" s="16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8"/>
      <c r="DQ91" s="16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8"/>
      <c r="ED91" s="19">
        <f>BY91+CN91+DD91+DQ91</f>
        <v>0</v>
      </c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>
        <f>BK91-ED91</f>
        <v>0</v>
      </c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20"/>
    </row>
    <row r="92" spans="1:164" ht="11.25">
      <c r="A92" s="162" t="s">
        <v>120</v>
      </c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38" t="s">
        <v>121</v>
      </c>
      <c r="AY92" s="139"/>
      <c r="AZ92" s="139"/>
      <c r="BA92" s="139"/>
      <c r="BB92" s="139"/>
      <c r="BC92" s="140"/>
      <c r="BD92" s="142" t="s">
        <v>122</v>
      </c>
      <c r="BE92" s="139"/>
      <c r="BF92" s="139"/>
      <c r="BG92" s="139"/>
      <c r="BH92" s="139"/>
      <c r="BI92" s="139"/>
      <c r="BJ92" s="140"/>
      <c r="BK92" s="26">
        <f>BK93+BK94+BK95+BK96+BK97+BK98+BK99</f>
        <v>243307</v>
      </c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8"/>
      <c r="BY92" s="26">
        <f>BY93+BY94+BY95+BY96+BY97+BY98+BY99</f>
        <v>227442.42</v>
      </c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8"/>
      <c r="CN92" s="26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8"/>
      <c r="DD92" s="26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8"/>
      <c r="DQ92" s="26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8"/>
      <c r="ED92" s="161">
        <f t="shared" si="0"/>
        <v>227442.42</v>
      </c>
      <c r="EE92" s="161"/>
      <c r="EF92" s="161"/>
      <c r="EG92" s="161"/>
      <c r="EH92" s="161"/>
      <c r="EI92" s="161"/>
      <c r="EJ92" s="161"/>
      <c r="EK92" s="161"/>
      <c r="EL92" s="161"/>
      <c r="EM92" s="161"/>
      <c r="EN92" s="161"/>
      <c r="EO92" s="161"/>
      <c r="EP92" s="161"/>
      <c r="EQ92" s="161"/>
      <c r="ER92" s="161"/>
      <c r="ES92" s="161">
        <f t="shared" si="1"/>
        <v>15864.579999999987</v>
      </c>
      <c r="ET92" s="161"/>
      <c r="EU92" s="161"/>
      <c r="EV92" s="161"/>
      <c r="EW92" s="161"/>
      <c r="EX92" s="161"/>
      <c r="EY92" s="161"/>
      <c r="EZ92" s="161"/>
      <c r="FA92" s="161"/>
      <c r="FB92" s="161"/>
      <c r="FC92" s="161"/>
      <c r="FD92" s="161"/>
      <c r="FE92" s="161"/>
      <c r="FF92" s="161"/>
      <c r="FG92" s="161"/>
      <c r="FH92" s="164"/>
    </row>
    <row r="93" spans="1:164" ht="11.25">
      <c r="A93" s="21" t="s">
        <v>120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2" t="s">
        <v>252</v>
      </c>
      <c r="AY93" s="23"/>
      <c r="AZ93" s="23"/>
      <c r="BA93" s="23"/>
      <c r="BB93" s="23"/>
      <c r="BC93" s="24"/>
      <c r="BD93" s="25" t="s">
        <v>122</v>
      </c>
      <c r="BE93" s="23"/>
      <c r="BF93" s="23"/>
      <c r="BG93" s="23"/>
      <c r="BH93" s="23"/>
      <c r="BI93" s="23"/>
      <c r="BJ93" s="24"/>
      <c r="BK93" s="16">
        <v>242307</v>
      </c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8"/>
      <c r="BY93" s="16">
        <v>226442.42</v>
      </c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8"/>
      <c r="CN93" s="16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8"/>
      <c r="DD93" s="16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8"/>
      <c r="DQ93" s="16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8"/>
      <c r="ED93" s="19">
        <f t="shared" si="0"/>
        <v>226442.42</v>
      </c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>
        <f t="shared" si="1"/>
        <v>15864.579999999987</v>
      </c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20"/>
    </row>
    <row r="94" spans="1:164" ht="11.25">
      <c r="A94" s="21" t="s">
        <v>120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2" t="s">
        <v>253</v>
      </c>
      <c r="AY94" s="23"/>
      <c r="AZ94" s="23"/>
      <c r="BA94" s="23"/>
      <c r="BB94" s="23"/>
      <c r="BC94" s="24"/>
      <c r="BD94" s="25" t="s">
        <v>122</v>
      </c>
      <c r="BE94" s="23"/>
      <c r="BF94" s="23"/>
      <c r="BG94" s="23"/>
      <c r="BH94" s="23"/>
      <c r="BI94" s="23"/>
      <c r="BJ94" s="24"/>
      <c r="BK94" s="16">
        <v>1000</v>
      </c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8"/>
      <c r="BY94" s="16">
        <v>1000</v>
      </c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8"/>
      <c r="CN94" s="16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8"/>
      <c r="DD94" s="16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8"/>
      <c r="DQ94" s="16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8"/>
      <c r="ED94" s="19">
        <f t="shared" si="0"/>
        <v>1000</v>
      </c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>
        <f t="shared" si="1"/>
        <v>0</v>
      </c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20"/>
    </row>
    <row r="95" spans="1:164" ht="11.25">
      <c r="A95" s="21" t="s">
        <v>120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2" t="s">
        <v>254</v>
      </c>
      <c r="AY95" s="23"/>
      <c r="AZ95" s="23"/>
      <c r="BA95" s="23"/>
      <c r="BB95" s="23"/>
      <c r="BC95" s="24"/>
      <c r="BD95" s="25" t="s">
        <v>122</v>
      </c>
      <c r="BE95" s="23"/>
      <c r="BF95" s="23"/>
      <c r="BG95" s="23"/>
      <c r="BH95" s="23"/>
      <c r="BI95" s="23"/>
      <c r="BJ95" s="24"/>
      <c r="BK95" s="16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8"/>
      <c r="BY95" s="16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8"/>
      <c r="CN95" s="16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8"/>
      <c r="DD95" s="16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8"/>
      <c r="DQ95" s="16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8"/>
      <c r="ED95" s="19">
        <f t="shared" si="0"/>
        <v>0</v>
      </c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>
        <f t="shared" si="1"/>
        <v>0</v>
      </c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20"/>
    </row>
    <row r="96" spans="1:164" ht="11.25">
      <c r="A96" s="21" t="s">
        <v>120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2" t="s">
        <v>269</v>
      </c>
      <c r="AY96" s="23"/>
      <c r="AZ96" s="23"/>
      <c r="BA96" s="23"/>
      <c r="BB96" s="23"/>
      <c r="BC96" s="24"/>
      <c r="BD96" s="25" t="s">
        <v>122</v>
      </c>
      <c r="BE96" s="23"/>
      <c r="BF96" s="23"/>
      <c r="BG96" s="23"/>
      <c r="BH96" s="23"/>
      <c r="BI96" s="23"/>
      <c r="BJ96" s="24"/>
      <c r="BK96" s="16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8"/>
      <c r="BY96" s="16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8"/>
      <c r="CN96" s="16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8"/>
      <c r="DD96" s="16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8"/>
      <c r="DQ96" s="16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8"/>
      <c r="ED96" s="19">
        <f t="shared" si="0"/>
        <v>0</v>
      </c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>
        <f t="shared" si="1"/>
        <v>0</v>
      </c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20"/>
    </row>
    <row r="97" spans="1:164" ht="11.25">
      <c r="A97" s="21" t="s">
        <v>120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2" t="s">
        <v>262</v>
      </c>
      <c r="AY97" s="23"/>
      <c r="AZ97" s="23"/>
      <c r="BA97" s="23"/>
      <c r="BB97" s="23"/>
      <c r="BC97" s="24"/>
      <c r="BD97" s="25" t="s">
        <v>122</v>
      </c>
      <c r="BE97" s="23"/>
      <c r="BF97" s="23"/>
      <c r="BG97" s="23"/>
      <c r="BH97" s="23"/>
      <c r="BI97" s="23"/>
      <c r="BJ97" s="24"/>
      <c r="BK97" s="16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8"/>
      <c r="BY97" s="16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8"/>
      <c r="CN97" s="16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8"/>
      <c r="DD97" s="16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8"/>
      <c r="DQ97" s="16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8"/>
      <c r="ED97" s="19">
        <f>BY97+CN97+DD97+DQ97</f>
        <v>0</v>
      </c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>
        <f>BK97-ED97</f>
        <v>0</v>
      </c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20"/>
    </row>
    <row r="98" spans="1:164" ht="11.25">
      <c r="A98" s="21" t="s">
        <v>120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2" t="s">
        <v>255</v>
      </c>
      <c r="AY98" s="23"/>
      <c r="AZ98" s="23"/>
      <c r="BA98" s="23"/>
      <c r="BB98" s="23"/>
      <c r="BC98" s="24"/>
      <c r="BD98" s="25" t="s">
        <v>122</v>
      </c>
      <c r="BE98" s="23"/>
      <c r="BF98" s="23"/>
      <c r="BG98" s="23"/>
      <c r="BH98" s="23"/>
      <c r="BI98" s="23"/>
      <c r="BJ98" s="24"/>
      <c r="BK98" s="16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8"/>
      <c r="BY98" s="16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8"/>
      <c r="CN98" s="16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8"/>
      <c r="DD98" s="16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8"/>
      <c r="DQ98" s="16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8"/>
      <c r="ED98" s="19">
        <f t="shared" si="0"/>
        <v>0</v>
      </c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>
        <f t="shared" si="1"/>
        <v>0</v>
      </c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20"/>
    </row>
    <row r="99" spans="1:164" ht="11.25">
      <c r="A99" s="21" t="s">
        <v>120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2" t="s">
        <v>263</v>
      </c>
      <c r="AY99" s="23"/>
      <c r="AZ99" s="23"/>
      <c r="BA99" s="23"/>
      <c r="BB99" s="23"/>
      <c r="BC99" s="24"/>
      <c r="BD99" s="25" t="s">
        <v>122</v>
      </c>
      <c r="BE99" s="23"/>
      <c r="BF99" s="23"/>
      <c r="BG99" s="23"/>
      <c r="BH99" s="23"/>
      <c r="BI99" s="23"/>
      <c r="BJ99" s="24"/>
      <c r="BK99" s="16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8"/>
      <c r="BY99" s="16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8"/>
      <c r="CN99" s="16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8"/>
      <c r="DD99" s="16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8"/>
      <c r="DQ99" s="16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8"/>
      <c r="ED99" s="19">
        <f>BY99+CN99+DD99+DQ99</f>
        <v>0</v>
      </c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>
        <f>BK99-ED99</f>
        <v>0</v>
      </c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20"/>
    </row>
    <row r="100" spans="1:164" ht="11.25">
      <c r="A100" s="162" t="s">
        <v>123</v>
      </c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38" t="s">
        <v>124</v>
      </c>
      <c r="AY100" s="139"/>
      <c r="AZ100" s="139"/>
      <c r="BA100" s="139"/>
      <c r="BB100" s="139"/>
      <c r="BC100" s="140"/>
      <c r="BD100" s="142" t="s">
        <v>125</v>
      </c>
      <c r="BE100" s="139"/>
      <c r="BF100" s="139"/>
      <c r="BG100" s="139"/>
      <c r="BH100" s="139"/>
      <c r="BI100" s="139"/>
      <c r="BJ100" s="140"/>
      <c r="BK100" s="26">
        <f>BK101+BK103+BK104+BK105+BK106+BK107+BK108+BK102</f>
        <v>327850</v>
      </c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8"/>
      <c r="BY100" s="26">
        <f>BY101+BY103+BY104+BY105+BY106+BY107+BY108+BY102</f>
        <v>324363.64</v>
      </c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8"/>
      <c r="CN100" s="26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8"/>
      <c r="DD100" s="26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8"/>
      <c r="DQ100" s="26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8"/>
      <c r="ED100" s="161">
        <f t="shared" si="0"/>
        <v>324363.64</v>
      </c>
      <c r="EE100" s="161"/>
      <c r="EF100" s="161"/>
      <c r="EG100" s="161"/>
      <c r="EH100" s="161"/>
      <c r="EI100" s="161"/>
      <c r="EJ100" s="161"/>
      <c r="EK100" s="161"/>
      <c r="EL100" s="161"/>
      <c r="EM100" s="161"/>
      <c r="EN100" s="161"/>
      <c r="EO100" s="161"/>
      <c r="EP100" s="161"/>
      <c r="EQ100" s="161"/>
      <c r="ER100" s="161"/>
      <c r="ES100" s="161">
        <f t="shared" si="1"/>
        <v>3486.359999999986</v>
      </c>
      <c r="ET100" s="161"/>
      <c r="EU100" s="161"/>
      <c r="EV100" s="161"/>
      <c r="EW100" s="161"/>
      <c r="EX100" s="161"/>
      <c r="EY100" s="161"/>
      <c r="EZ100" s="161"/>
      <c r="FA100" s="161"/>
      <c r="FB100" s="161"/>
      <c r="FC100" s="161"/>
      <c r="FD100" s="161"/>
      <c r="FE100" s="161"/>
      <c r="FF100" s="161"/>
      <c r="FG100" s="161"/>
      <c r="FH100" s="164"/>
    </row>
    <row r="101" spans="1:164" ht="11.25">
      <c r="A101" s="21" t="s">
        <v>123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2" t="s">
        <v>252</v>
      </c>
      <c r="AY101" s="23"/>
      <c r="AZ101" s="23"/>
      <c r="BA101" s="23"/>
      <c r="BB101" s="23"/>
      <c r="BC101" s="24"/>
      <c r="BD101" s="25" t="s">
        <v>125</v>
      </c>
      <c r="BE101" s="23"/>
      <c r="BF101" s="23"/>
      <c r="BG101" s="23"/>
      <c r="BH101" s="23"/>
      <c r="BI101" s="23"/>
      <c r="BJ101" s="24"/>
      <c r="BK101" s="16">
        <v>205025</v>
      </c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8"/>
      <c r="BY101" s="16">
        <v>201539.61</v>
      </c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8"/>
      <c r="CN101" s="16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8"/>
      <c r="DD101" s="16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8"/>
      <c r="DQ101" s="16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8"/>
      <c r="ED101" s="19">
        <f t="shared" si="0"/>
        <v>201539.61</v>
      </c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>
        <f t="shared" si="1"/>
        <v>3485.390000000014</v>
      </c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20"/>
    </row>
    <row r="102" spans="1:164" ht="11.25">
      <c r="A102" s="21" t="s">
        <v>123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2" t="s">
        <v>262</v>
      </c>
      <c r="AY102" s="23"/>
      <c r="AZ102" s="23"/>
      <c r="BA102" s="23"/>
      <c r="BB102" s="23"/>
      <c r="BC102" s="24"/>
      <c r="BD102" s="25" t="s">
        <v>125</v>
      </c>
      <c r="BE102" s="23"/>
      <c r="BF102" s="23"/>
      <c r="BG102" s="23"/>
      <c r="BH102" s="23"/>
      <c r="BI102" s="23"/>
      <c r="BJ102" s="24"/>
      <c r="BK102" s="16">
        <v>65000</v>
      </c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8"/>
      <c r="BY102" s="16">
        <v>65000</v>
      </c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8"/>
      <c r="CN102" s="16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8"/>
      <c r="DD102" s="16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8"/>
      <c r="DQ102" s="16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8"/>
      <c r="ED102" s="19">
        <f>BY102+CN102+DD102+DQ102</f>
        <v>65000</v>
      </c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>
        <f>BK102-ED102</f>
        <v>0</v>
      </c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20"/>
    </row>
    <row r="103" spans="1:164" ht="11.25">
      <c r="A103" s="21" t="s">
        <v>123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41" t="s">
        <v>253</v>
      </c>
      <c r="AY103" s="38"/>
      <c r="AZ103" s="38"/>
      <c r="BA103" s="38"/>
      <c r="BB103" s="38"/>
      <c r="BC103" s="39"/>
      <c r="BD103" s="25" t="s">
        <v>125</v>
      </c>
      <c r="BE103" s="23"/>
      <c r="BF103" s="23"/>
      <c r="BG103" s="23"/>
      <c r="BH103" s="23"/>
      <c r="BI103" s="23"/>
      <c r="BJ103" s="24"/>
      <c r="BK103" s="16">
        <v>16725</v>
      </c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8"/>
      <c r="BY103" s="16">
        <v>16724.03</v>
      </c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8"/>
      <c r="CN103" s="16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8"/>
      <c r="DD103" s="16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8"/>
      <c r="DQ103" s="16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8"/>
      <c r="ED103" s="19">
        <f t="shared" si="0"/>
        <v>16724.03</v>
      </c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>
        <f t="shared" si="1"/>
        <v>0.9700000000011642</v>
      </c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20"/>
    </row>
    <row r="104" spans="1:164" ht="11.25">
      <c r="A104" s="21" t="s">
        <v>123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2" t="s">
        <v>254</v>
      </c>
      <c r="AY104" s="23"/>
      <c r="AZ104" s="23"/>
      <c r="BA104" s="23"/>
      <c r="BB104" s="23"/>
      <c r="BC104" s="24"/>
      <c r="BD104" s="25" t="s">
        <v>125</v>
      </c>
      <c r="BE104" s="23"/>
      <c r="BF104" s="23"/>
      <c r="BG104" s="23"/>
      <c r="BH104" s="23"/>
      <c r="BI104" s="23"/>
      <c r="BJ104" s="24"/>
      <c r="BK104" s="16">
        <v>41100</v>
      </c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8"/>
      <c r="BY104" s="16">
        <v>41100</v>
      </c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8"/>
      <c r="CN104" s="16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8"/>
      <c r="DD104" s="16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8"/>
      <c r="DQ104" s="16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8"/>
      <c r="ED104" s="19">
        <f t="shared" si="0"/>
        <v>41100</v>
      </c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>
        <f t="shared" si="1"/>
        <v>0</v>
      </c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20"/>
    </row>
    <row r="105" spans="1:164" ht="11.25">
      <c r="A105" s="21" t="s">
        <v>123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2" t="s">
        <v>260</v>
      </c>
      <c r="AY105" s="23"/>
      <c r="AZ105" s="23"/>
      <c r="BA105" s="23"/>
      <c r="BB105" s="23"/>
      <c r="BC105" s="24"/>
      <c r="BD105" s="25" t="s">
        <v>125</v>
      </c>
      <c r="BE105" s="23"/>
      <c r="BF105" s="23"/>
      <c r="BG105" s="23"/>
      <c r="BH105" s="23"/>
      <c r="BI105" s="23"/>
      <c r="BJ105" s="24"/>
      <c r="BK105" s="16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8"/>
      <c r="BY105" s="16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8"/>
      <c r="CN105" s="16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8"/>
      <c r="DD105" s="16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8"/>
      <c r="DQ105" s="16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8"/>
      <c r="ED105" s="19">
        <f>BY105+CN105+DD105+DQ105</f>
        <v>0</v>
      </c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>
        <f>BK105-ED105</f>
        <v>0</v>
      </c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20"/>
    </row>
    <row r="106" spans="1:164" ht="11.25">
      <c r="A106" s="21" t="s">
        <v>123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2" t="s">
        <v>262</v>
      </c>
      <c r="AY106" s="23"/>
      <c r="AZ106" s="23"/>
      <c r="BA106" s="23"/>
      <c r="BB106" s="23"/>
      <c r="BC106" s="24"/>
      <c r="BD106" s="25" t="s">
        <v>125</v>
      </c>
      <c r="BE106" s="23"/>
      <c r="BF106" s="23"/>
      <c r="BG106" s="23"/>
      <c r="BH106" s="23"/>
      <c r="BI106" s="23"/>
      <c r="BJ106" s="24"/>
      <c r="BK106" s="16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8"/>
      <c r="BY106" s="16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8"/>
      <c r="CN106" s="16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8"/>
      <c r="DD106" s="16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8"/>
      <c r="DQ106" s="16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8"/>
      <c r="ED106" s="19">
        <f t="shared" si="0"/>
        <v>0</v>
      </c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>
        <f t="shared" si="1"/>
        <v>0</v>
      </c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20"/>
    </row>
    <row r="107" spans="1:164" ht="11.25">
      <c r="A107" s="21" t="s">
        <v>123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2" t="s">
        <v>255</v>
      </c>
      <c r="AY107" s="23"/>
      <c r="AZ107" s="23"/>
      <c r="BA107" s="23"/>
      <c r="BB107" s="23"/>
      <c r="BC107" s="24"/>
      <c r="BD107" s="25" t="s">
        <v>125</v>
      </c>
      <c r="BE107" s="23"/>
      <c r="BF107" s="23"/>
      <c r="BG107" s="23"/>
      <c r="BH107" s="23"/>
      <c r="BI107" s="23"/>
      <c r="BJ107" s="24"/>
      <c r="BK107" s="16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8"/>
      <c r="BY107" s="16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8"/>
      <c r="CN107" s="16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8"/>
      <c r="DD107" s="16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8"/>
      <c r="DQ107" s="16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8"/>
      <c r="ED107" s="19">
        <f t="shared" si="0"/>
        <v>0</v>
      </c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>
        <f t="shared" si="1"/>
        <v>0</v>
      </c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20"/>
    </row>
    <row r="108" spans="1:164" ht="11.25">
      <c r="A108" s="21" t="s">
        <v>123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2" t="s">
        <v>263</v>
      </c>
      <c r="AY108" s="23"/>
      <c r="AZ108" s="23"/>
      <c r="BA108" s="23"/>
      <c r="BB108" s="23"/>
      <c r="BC108" s="24"/>
      <c r="BD108" s="25" t="s">
        <v>125</v>
      </c>
      <c r="BE108" s="23"/>
      <c r="BF108" s="23"/>
      <c r="BG108" s="23"/>
      <c r="BH108" s="23"/>
      <c r="BI108" s="23"/>
      <c r="BJ108" s="24"/>
      <c r="BK108" s="16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8"/>
      <c r="BY108" s="16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8"/>
      <c r="CN108" s="16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8"/>
      <c r="DD108" s="16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8"/>
      <c r="DQ108" s="16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8"/>
      <c r="ED108" s="19">
        <f>BY108+CN108+DD108+DQ108</f>
        <v>0</v>
      </c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>
        <f>BK108-ED108</f>
        <v>0</v>
      </c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20"/>
    </row>
    <row r="109" spans="1:164" ht="12">
      <c r="A109" s="173" t="s">
        <v>126</v>
      </c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  <c r="AI109" s="173"/>
      <c r="AJ109" s="173"/>
      <c r="AK109" s="173"/>
      <c r="AL109" s="173"/>
      <c r="AM109" s="173"/>
      <c r="AN109" s="173"/>
      <c r="AO109" s="173"/>
      <c r="AP109" s="173"/>
      <c r="AQ109" s="173"/>
      <c r="AR109" s="173"/>
      <c r="AS109" s="173"/>
      <c r="AT109" s="173"/>
      <c r="AU109" s="173"/>
      <c r="AV109" s="173"/>
      <c r="AW109" s="173"/>
      <c r="AX109" s="41" t="s">
        <v>127</v>
      </c>
      <c r="AY109" s="38"/>
      <c r="AZ109" s="38"/>
      <c r="BA109" s="38"/>
      <c r="BB109" s="38"/>
      <c r="BC109" s="39"/>
      <c r="BD109" s="37" t="s">
        <v>128</v>
      </c>
      <c r="BE109" s="38"/>
      <c r="BF109" s="38"/>
      <c r="BG109" s="38"/>
      <c r="BH109" s="38"/>
      <c r="BI109" s="38"/>
      <c r="BJ109" s="39"/>
      <c r="BK109" s="29" t="s">
        <v>59</v>
      </c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1"/>
      <c r="BY109" s="29" t="s">
        <v>59</v>
      </c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1"/>
      <c r="CN109" s="29" t="s">
        <v>59</v>
      </c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1"/>
      <c r="DD109" s="29" t="s">
        <v>59</v>
      </c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1"/>
      <c r="DQ109" s="29" t="s">
        <v>59</v>
      </c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1"/>
      <c r="ED109" s="49" t="s">
        <v>59</v>
      </c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 t="s">
        <v>59</v>
      </c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50"/>
    </row>
    <row r="110" spans="1:164" ht="11.25">
      <c r="A110" s="163" t="s">
        <v>50</v>
      </c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3"/>
      <c r="AL110" s="163"/>
      <c r="AM110" s="163"/>
      <c r="AN110" s="163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74" t="s">
        <v>130</v>
      </c>
      <c r="AY110" s="175"/>
      <c r="AZ110" s="175"/>
      <c r="BA110" s="175"/>
      <c r="BB110" s="175"/>
      <c r="BC110" s="176"/>
      <c r="BD110" s="177" t="s">
        <v>131</v>
      </c>
      <c r="BE110" s="175"/>
      <c r="BF110" s="175"/>
      <c r="BG110" s="175"/>
      <c r="BH110" s="175"/>
      <c r="BI110" s="175"/>
      <c r="BJ110" s="176"/>
      <c r="BK110" s="29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1"/>
      <c r="BY110" s="29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1"/>
      <c r="CN110" s="29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1"/>
      <c r="DD110" s="29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1"/>
      <c r="DQ110" s="29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1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50"/>
    </row>
    <row r="111" spans="1:164" ht="22.5" customHeight="1">
      <c r="A111" s="21" t="s">
        <v>129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2"/>
      <c r="AY111" s="23"/>
      <c r="AZ111" s="23"/>
      <c r="BA111" s="23"/>
      <c r="BB111" s="23"/>
      <c r="BC111" s="24"/>
      <c r="BD111" s="25"/>
      <c r="BE111" s="23"/>
      <c r="BF111" s="23"/>
      <c r="BG111" s="23"/>
      <c r="BH111" s="23"/>
      <c r="BI111" s="23"/>
      <c r="BJ111" s="24"/>
      <c r="BK111" s="29" t="s">
        <v>59</v>
      </c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1"/>
      <c r="BY111" s="29" t="s">
        <v>59</v>
      </c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1"/>
      <c r="CN111" s="29" t="s">
        <v>59</v>
      </c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1"/>
      <c r="DD111" s="29" t="s">
        <v>59</v>
      </c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1"/>
      <c r="DQ111" s="29" t="s">
        <v>59</v>
      </c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1"/>
      <c r="ED111" s="49" t="s">
        <v>59</v>
      </c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 t="s">
        <v>59</v>
      </c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50"/>
    </row>
    <row r="112" spans="1:164" ht="22.5" customHeight="1">
      <c r="A112" s="21" t="s">
        <v>132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2" t="s">
        <v>133</v>
      </c>
      <c r="AY112" s="23"/>
      <c r="AZ112" s="23"/>
      <c r="BA112" s="23"/>
      <c r="BB112" s="23"/>
      <c r="BC112" s="24"/>
      <c r="BD112" s="25" t="s">
        <v>134</v>
      </c>
      <c r="BE112" s="23"/>
      <c r="BF112" s="23"/>
      <c r="BG112" s="23"/>
      <c r="BH112" s="23"/>
      <c r="BI112" s="23"/>
      <c r="BJ112" s="24"/>
      <c r="BK112" s="29" t="s">
        <v>59</v>
      </c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1"/>
      <c r="BY112" s="29" t="s">
        <v>59</v>
      </c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1"/>
      <c r="CN112" s="29" t="s">
        <v>59</v>
      </c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1"/>
      <c r="DD112" s="29" t="s">
        <v>59</v>
      </c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1"/>
      <c r="DQ112" s="29" t="s">
        <v>59</v>
      </c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1"/>
      <c r="ED112" s="49" t="s">
        <v>59</v>
      </c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 t="s">
        <v>59</v>
      </c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50"/>
    </row>
    <row r="113" spans="1:164" ht="12">
      <c r="A113" s="173" t="s">
        <v>135</v>
      </c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  <c r="AP113" s="173"/>
      <c r="AQ113" s="173"/>
      <c r="AR113" s="173"/>
      <c r="AS113" s="173"/>
      <c r="AT113" s="173"/>
      <c r="AU113" s="173"/>
      <c r="AV113" s="173"/>
      <c r="AW113" s="173"/>
      <c r="AX113" s="41" t="s">
        <v>95</v>
      </c>
      <c r="AY113" s="38"/>
      <c r="AZ113" s="38"/>
      <c r="BA113" s="38"/>
      <c r="BB113" s="38"/>
      <c r="BC113" s="39"/>
      <c r="BD113" s="37" t="s">
        <v>136</v>
      </c>
      <c r="BE113" s="38"/>
      <c r="BF113" s="38"/>
      <c r="BG113" s="38"/>
      <c r="BH113" s="38"/>
      <c r="BI113" s="38"/>
      <c r="BJ113" s="39"/>
      <c r="BK113" s="29" t="s">
        <v>59</v>
      </c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1"/>
      <c r="BY113" s="29" t="s">
        <v>59</v>
      </c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1"/>
      <c r="CN113" s="29" t="s">
        <v>59</v>
      </c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1"/>
      <c r="DD113" s="29" t="s">
        <v>59</v>
      </c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1"/>
      <c r="DQ113" s="29" t="s">
        <v>59</v>
      </c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1"/>
      <c r="ED113" s="49" t="s">
        <v>59</v>
      </c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 t="s">
        <v>59</v>
      </c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50"/>
    </row>
    <row r="114" spans="1:164" ht="11.25">
      <c r="A114" s="163" t="s">
        <v>50</v>
      </c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3"/>
      <c r="AL114" s="163"/>
      <c r="AM114" s="163"/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74" t="s">
        <v>98</v>
      </c>
      <c r="AY114" s="175"/>
      <c r="AZ114" s="175"/>
      <c r="BA114" s="175"/>
      <c r="BB114" s="175"/>
      <c r="BC114" s="176"/>
      <c r="BD114" s="177" t="s">
        <v>138</v>
      </c>
      <c r="BE114" s="175"/>
      <c r="BF114" s="175"/>
      <c r="BG114" s="175"/>
      <c r="BH114" s="175"/>
      <c r="BI114" s="175"/>
      <c r="BJ114" s="176"/>
      <c r="BK114" s="29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1"/>
      <c r="BY114" s="29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1"/>
      <c r="CN114" s="29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1"/>
      <c r="DD114" s="29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1"/>
      <c r="DQ114" s="29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1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50"/>
    </row>
    <row r="115" spans="1:164" ht="22.5" customHeight="1">
      <c r="A115" s="21" t="s">
        <v>137</v>
      </c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2"/>
      <c r="AY115" s="23"/>
      <c r="AZ115" s="23"/>
      <c r="BA115" s="23"/>
      <c r="BB115" s="23"/>
      <c r="BC115" s="24"/>
      <c r="BD115" s="25"/>
      <c r="BE115" s="23"/>
      <c r="BF115" s="23"/>
      <c r="BG115" s="23"/>
      <c r="BH115" s="23"/>
      <c r="BI115" s="23"/>
      <c r="BJ115" s="24"/>
      <c r="BK115" s="29" t="s">
        <v>59</v>
      </c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1"/>
      <c r="BY115" s="29" t="s">
        <v>59</v>
      </c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1"/>
      <c r="CN115" s="29" t="s">
        <v>59</v>
      </c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1"/>
      <c r="DD115" s="29" t="s">
        <v>59</v>
      </c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1"/>
      <c r="DQ115" s="29" t="s">
        <v>59</v>
      </c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1"/>
      <c r="ED115" s="49" t="s">
        <v>59</v>
      </c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 t="s">
        <v>59</v>
      </c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50"/>
    </row>
    <row r="116" spans="1:164" ht="33.75" customHeight="1" thickBot="1">
      <c r="A116" s="185" t="s">
        <v>140</v>
      </c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  <c r="AM116" s="185"/>
      <c r="AN116" s="185"/>
      <c r="AO116" s="185"/>
      <c r="AP116" s="185"/>
      <c r="AQ116" s="185"/>
      <c r="AR116" s="185"/>
      <c r="AS116" s="185"/>
      <c r="AT116" s="185"/>
      <c r="AU116" s="185"/>
      <c r="AV116" s="185"/>
      <c r="AW116" s="186"/>
      <c r="AX116" s="178" t="s">
        <v>101</v>
      </c>
      <c r="AY116" s="179"/>
      <c r="AZ116" s="179"/>
      <c r="BA116" s="179"/>
      <c r="BB116" s="179"/>
      <c r="BC116" s="180"/>
      <c r="BD116" s="181" t="s">
        <v>139</v>
      </c>
      <c r="BE116" s="179"/>
      <c r="BF116" s="179"/>
      <c r="BG116" s="179"/>
      <c r="BH116" s="179"/>
      <c r="BI116" s="179"/>
      <c r="BJ116" s="180"/>
      <c r="BK116" s="182" t="s">
        <v>59</v>
      </c>
      <c r="BL116" s="183"/>
      <c r="BM116" s="183"/>
      <c r="BN116" s="183"/>
      <c r="BO116" s="183"/>
      <c r="BP116" s="183"/>
      <c r="BQ116" s="183"/>
      <c r="BR116" s="183"/>
      <c r="BS116" s="183"/>
      <c r="BT116" s="183"/>
      <c r="BU116" s="183"/>
      <c r="BV116" s="183"/>
      <c r="BW116" s="183"/>
      <c r="BX116" s="184"/>
      <c r="BY116" s="182" t="s">
        <v>59</v>
      </c>
      <c r="BZ116" s="183"/>
      <c r="CA116" s="183"/>
      <c r="CB116" s="183"/>
      <c r="CC116" s="183"/>
      <c r="CD116" s="183"/>
      <c r="CE116" s="183"/>
      <c r="CF116" s="183"/>
      <c r="CG116" s="183"/>
      <c r="CH116" s="183"/>
      <c r="CI116" s="183"/>
      <c r="CJ116" s="183"/>
      <c r="CK116" s="183"/>
      <c r="CL116" s="183"/>
      <c r="CM116" s="184"/>
      <c r="CN116" s="182" t="s">
        <v>59</v>
      </c>
      <c r="CO116" s="183"/>
      <c r="CP116" s="183"/>
      <c r="CQ116" s="183"/>
      <c r="CR116" s="183"/>
      <c r="CS116" s="183"/>
      <c r="CT116" s="183"/>
      <c r="CU116" s="183"/>
      <c r="CV116" s="183"/>
      <c r="CW116" s="183"/>
      <c r="CX116" s="183"/>
      <c r="CY116" s="183"/>
      <c r="CZ116" s="183"/>
      <c r="DA116" s="183"/>
      <c r="DB116" s="183"/>
      <c r="DC116" s="184"/>
      <c r="DD116" s="182" t="s">
        <v>59</v>
      </c>
      <c r="DE116" s="183"/>
      <c r="DF116" s="183"/>
      <c r="DG116" s="183"/>
      <c r="DH116" s="183"/>
      <c r="DI116" s="183"/>
      <c r="DJ116" s="183"/>
      <c r="DK116" s="183"/>
      <c r="DL116" s="183"/>
      <c r="DM116" s="183"/>
      <c r="DN116" s="183"/>
      <c r="DO116" s="183"/>
      <c r="DP116" s="184"/>
      <c r="DQ116" s="182" t="s">
        <v>59</v>
      </c>
      <c r="DR116" s="183"/>
      <c r="DS116" s="183"/>
      <c r="DT116" s="183"/>
      <c r="DU116" s="183"/>
      <c r="DV116" s="183"/>
      <c r="DW116" s="183"/>
      <c r="DX116" s="183"/>
      <c r="DY116" s="183"/>
      <c r="DZ116" s="183"/>
      <c r="EA116" s="183"/>
      <c r="EB116" s="183"/>
      <c r="EC116" s="184"/>
      <c r="ED116" s="125" t="s">
        <v>59</v>
      </c>
      <c r="EE116" s="125"/>
      <c r="EF116" s="125"/>
      <c r="EG116" s="125"/>
      <c r="EH116" s="125"/>
      <c r="EI116" s="125"/>
      <c r="EJ116" s="125"/>
      <c r="EK116" s="125"/>
      <c r="EL116" s="125"/>
      <c r="EM116" s="125"/>
      <c r="EN116" s="125"/>
      <c r="EO116" s="125"/>
      <c r="EP116" s="125"/>
      <c r="EQ116" s="125"/>
      <c r="ER116" s="125"/>
      <c r="ES116" s="125" t="s">
        <v>59</v>
      </c>
      <c r="ET116" s="125"/>
      <c r="EU116" s="125"/>
      <c r="EV116" s="125"/>
      <c r="EW116" s="125"/>
      <c r="EX116" s="125"/>
      <c r="EY116" s="125"/>
      <c r="EZ116" s="125"/>
      <c r="FA116" s="125"/>
      <c r="FB116" s="125"/>
      <c r="FC116" s="125"/>
      <c r="FD116" s="125"/>
      <c r="FE116" s="125"/>
      <c r="FF116" s="125"/>
      <c r="FG116" s="125"/>
      <c r="FH116" s="126"/>
    </row>
    <row r="117" ht="11.25">
      <c r="FH117" s="2" t="s">
        <v>141</v>
      </c>
    </row>
    <row r="118" ht="3.75" customHeight="1"/>
    <row r="119" spans="1:164" ht="11.25">
      <c r="A119" s="43" t="s">
        <v>0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4"/>
      <c r="AX119" s="52" t="s">
        <v>1</v>
      </c>
      <c r="AY119" s="53"/>
      <c r="AZ119" s="53"/>
      <c r="BA119" s="53"/>
      <c r="BB119" s="53"/>
      <c r="BC119" s="77"/>
      <c r="BD119" s="52" t="s">
        <v>2</v>
      </c>
      <c r="BE119" s="53"/>
      <c r="BF119" s="53"/>
      <c r="BG119" s="53"/>
      <c r="BH119" s="53"/>
      <c r="BI119" s="53"/>
      <c r="BJ119" s="77"/>
      <c r="BK119" s="52" t="s">
        <v>3</v>
      </c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77"/>
      <c r="BY119" s="79" t="s">
        <v>9</v>
      </c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/>
      <c r="DM119" s="80"/>
      <c r="DN119" s="80"/>
      <c r="DO119" s="80"/>
      <c r="DP119" s="80"/>
      <c r="DQ119" s="80"/>
      <c r="DR119" s="80"/>
      <c r="DS119" s="80"/>
      <c r="DT119" s="80"/>
      <c r="DU119" s="80"/>
      <c r="DV119" s="80"/>
      <c r="DW119" s="80"/>
      <c r="DX119" s="80"/>
      <c r="DY119" s="80"/>
      <c r="DZ119" s="80"/>
      <c r="EA119" s="80"/>
      <c r="EB119" s="80"/>
      <c r="EC119" s="80"/>
      <c r="ED119" s="80"/>
      <c r="EE119" s="80"/>
      <c r="EF119" s="80"/>
      <c r="EG119" s="80"/>
      <c r="EH119" s="80"/>
      <c r="EI119" s="80"/>
      <c r="EJ119" s="80"/>
      <c r="EK119" s="80"/>
      <c r="EL119" s="80"/>
      <c r="EM119" s="80"/>
      <c r="EN119" s="80"/>
      <c r="EO119" s="80"/>
      <c r="EP119" s="80"/>
      <c r="EQ119" s="80"/>
      <c r="ER119" s="81"/>
      <c r="ES119" s="52" t="s">
        <v>10</v>
      </c>
      <c r="ET119" s="53"/>
      <c r="EU119" s="53"/>
      <c r="EV119" s="53"/>
      <c r="EW119" s="53"/>
      <c r="EX119" s="53"/>
      <c r="EY119" s="53"/>
      <c r="EZ119" s="53"/>
      <c r="FA119" s="53"/>
      <c r="FB119" s="53"/>
      <c r="FC119" s="53"/>
      <c r="FD119" s="53"/>
      <c r="FE119" s="53"/>
      <c r="FF119" s="53"/>
      <c r="FG119" s="53"/>
      <c r="FH119" s="53"/>
    </row>
    <row r="120" spans="1:164" ht="24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6"/>
      <c r="AX120" s="54"/>
      <c r="AY120" s="55"/>
      <c r="AZ120" s="55"/>
      <c r="BA120" s="55"/>
      <c r="BB120" s="55"/>
      <c r="BC120" s="78"/>
      <c r="BD120" s="54"/>
      <c r="BE120" s="55"/>
      <c r="BF120" s="55"/>
      <c r="BG120" s="55"/>
      <c r="BH120" s="55"/>
      <c r="BI120" s="55"/>
      <c r="BJ120" s="78"/>
      <c r="BK120" s="54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78"/>
      <c r="BY120" s="32" t="s">
        <v>4</v>
      </c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4"/>
      <c r="CN120" s="32" t="s">
        <v>5</v>
      </c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4"/>
      <c r="DD120" s="32" t="s">
        <v>6</v>
      </c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4"/>
      <c r="DQ120" s="32" t="s">
        <v>7</v>
      </c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4"/>
      <c r="ED120" s="32" t="s">
        <v>8</v>
      </c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4"/>
      <c r="ES120" s="54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</row>
    <row r="121" spans="1:164" ht="12" thickBot="1">
      <c r="A121" s="80">
        <v>1</v>
      </c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1"/>
      <c r="AX121" s="42">
        <v>2</v>
      </c>
      <c r="AY121" s="43"/>
      <c r="AZ121" s="43"/>
      <c r="BA121" s="43"/>
      <c r="BB121" s="43"/>
      <c r="BC121" s="44"/>
      <c r="BD121" s="42">
        <v>3</v>
      </c>
      <c r="BE121" s="43"/>
      <c r="BF121" s="43"/>
      <c r="BG121" s="43"/>
      <c r="BH121" s="43"/>
      <c r="BI121" s="43"/>
      <c r="BJ121" s="44"/>
      <c r="BK121" s="42">
        <v>4</v>
      </c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4"/>
      <c r="BY121" s="42">
        <v>5</v>
      </c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4"/>
      <c r="CN121" s="42">
        <v>6</v>
      </c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4"/>
      <c r="DD121" s="42">
        <v>7</v>
      </c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4"/>
      <c r="DQ121" s="42">
        <v>8</v>
      </c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4"/>
      <c r="ED121" s="42">
        <v>9</v>
      </c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4"/>
      <c r="ES121" s="42">
        <v>10</v>
      </c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</row>
    <row r="122" spans="1:164" ht="12">
      <c r="A122" s="187" t="s">
        <v>143</v>
      </c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87"/>
      <c r="AT122" s="187"/>
      <c r="AU122" s="187"/>
      <c r="AV122" s="187"/>
      <c r="AW122" s="187"/>
      <c r="AX122" s="149" t="s">
        <v>128</v>
      </c>
      <c r="AY122" s="150"/>
      <c r="AZ122" s="150"/>
      <c r="BA122" s="150"/>
      <c r="BB122" s="150"/>
      <c r="BC122" s="151"/>
      <c r="BD122" s="152" t="s">
        <v>142</v>
      </c>
      <c r="BE122" s="150"/>
      <c r="BF122" s="150"/>
      <c r="BG122" s="150"/>
      <c r="BH122" s="150"/>
      <c r="BI122" s="150"/>
      <c r="BJ122" s="151"/>
      <c r="BK122" s="144">
        <f>BK124+BK125</f>
        <v>0</v>
      </c>
      <c r="BL122" s="145"/>
      <c r="BM122" s="145"/>
      <c r="BN122" s="145"/>
      <c r="BO122" s="145"/>
      <c r="BP122" s="145"/>
      <c r="BQ122" s="145"/>
      <c r="BR122" s="145"/>
      <c r="BS122" s="145"/>
      <c r="BT122" s="145"/>
      <c r="BU122" s="145"/>
      <c r="BV122" s="145"/>
      <c r="BW122" s="145"/>
      <c r="BX122" s="146"/>
      <c r="BY122" s="144">
        <f>BY124+BY125</f>
        <v>0</v>
      </c>
      <c r="BZ122" s="145"/>
      <c r="CA122" s="145"/>
      <c r="CB122" s="145"/>
      <c r="CC122" s="145"/>
      <c r="CD122" s="145"/>
      <c r="CE122" s="145"/>
      <c r="CF122" s="145"/>
      <c r="CG122" s="145"/>
      <c r="CH122" s="145"/>
      <c r="CI122" s="145"/>
      <c r="CJ122" s="145"/>
      <c r="CK122" s="145"/>
      <c r="CL122" s="145"/>
      <c r="CM122" s="146"/>
      <c r="CN122" s="144"/>
      <c r="CO122" s="145"/>
      <c r="CP122" s="145"/>
      <c r="CQ122" s="145"/>
      <c r="CR122" s="145"/>
      <c r="CS122" s="145"/>
      <c r="CT122" s="145"/>
      <c r="CU122" s="145"/>
      <c r="CV122" s="145"/>
      <c r="CW122" s="145"/>
      <c r="CX122" s="145"/>
      <c r="CY122" s="145"/>
      <c r="CZ122" s="145"/>
      <c r="DA122" s="145"/>
      <c r="DB122" s="145"/>
      <c r="DC122" s="146"/>
      <c r="DD122" s="144"/>
      <c r="DE122" s="145"/>
      <c r="DF122" s="145"/>
      <c r="DG122" s="145"/>
      <c r="DH122" s="145"/>
      <c r="DI122" s="145"/>
      <c r="DJ122" s="145"/>
      <c r="DK122" s="145"/>
      <c r="DL122" s="145"/>
      <c r="DM122" s="145"/>
      <c r="DN122" s="145"/>
      <c r="DO122" s="145"/>
      <c r="DP122" s="146"/>
      <c r="DQ122" s="144"/>
      <c r="DR122" s="145"/>
      <c r="DS122" s="145"/>
      <c r="DT122" s="145"/>
      <c r="DU122" s="145"/>
      <c r="DV122" s="145"/>
      <c r="DW122" s="145"/>
      <c r="DX122" s="145"/>
      <c r="DY122" s="145"/>
      <c r="DZ122" s="145"/>
      <c r="EA122" s="145"/>
      <c r="EB122" s="145"/>
      <c r="EC122" s="146"/>
      <c r="ED122" s="147">
        <f aca="true" t="shared" si="2" ref="ED122:ED172">BY122+CN122+DD122+DQ122</f>
        <v>0</v>
      </c>
      <c r="EE122" s="147"/>
      <c r="EF122" s="147"/>
      <c r="EG122" s="147"/>
      <c r="EH122" s="147"/>
      <c r="EI122" s="147"/>
      <c r="EJ122" s="147"/>
      <c r="EK122" s="147"/>
      <c r="EL122" s="147"/>
      <c r="EM122" s="147"/>
      <c r="EN122" s="147"/>
      <c r="EO122" s="147"/>
      <c r="EP122" s="147"/>
      <c r="EQ122" s="147"/>
      <c r="ER122" s="147"/>
      <c r="ES122" s="147">
        <f aca="true" t="shared" si="3" ref="ES122:ES172">BK122-ED122</f>
        <v>0</v>
      </c>
      <c r="ET122" s="147"/>
      <c r="EU122" s="147"/>
      <c r="EV122" s="147"/>
      <c r="EW122" s="147"/>
      <c r="EX122" s="147"/>
      <c r="EY122" s="147"/>
      <c r="EZ122" s="147"/>
      <c r="FA122" s="147"/>
      <c r="FB122" s="147"/>
      <c r="FC122" s="147"/>
      <c r="FD122" s="147"/>
      <c r="FE122" s="147"/>
      <c r="FF122" s="147"/>
      <c r="FG122" s="147"/>
      <c r="FH122" s="148"/>
    </row>
    <row r="123" spans="1:164" ht="11.25">
      <c r="A123" s="163" t="s">
        <v>50</v>
      </c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3"/>
      <c r="AT123" s="163"/>
      <c r="AU123" s="163"/>
      <c r="AV123" s="163"/>
      <c r="AW123" s="163"/>
      <c r="AX123" s="174" t="s">
        <v>134</v>
      </c>
      <c r="AY123" s="175"/>
      <c r="AZ123" s="175"/>
      <c r="BA123" s="175"/>
      <c r="BB123" s="175"/>
      <c r="BC123" s="176"/>
      <c r="BD123" s="177" t="s">
        <v>144</v>
      </c>
      <c r="BE123" s="175"/>
      <c r="BF123" s="175"/>
      <c r="BG123" s="175"/>
      <c r="BH123" s="175"/>
      <c r="BI123" s="175"/>
      <c r="BJ123" s="176"/>
      <c r="BK123" s="16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8"/>
      <c r="BY123" s="16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8"/>
      <c r="CN123" s="16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8"/>
      <c r="DD123" s="16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8"/>
      <c r="DQ123" s="16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8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51"/>
    </row>
    <row r="124" spans="1:164" ht="22.5" customHeight="1">
      <c r="A124" s="21" t="s">
        <v>145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2"/>
      <c r="AY124" s="23"/>
      <c r="AZ124" s="23"/>
      <c r="BA124" s="23"/>
      <c r="BB124" s="23"/>
      <c r="BC124" s="24"/>
      <c r="BD124" s="25"/>
      <c r="BE124" s="23"/>
      <c r="BF124" s="23"/>
      <c r="BG124" s="23"/>
      <c r="BH124" s="23"/>
      <c r="BI124" s="23"/>
      <c r="BJ124" s="24"/>
      <c r="BK124" s="16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8"/>
      <c r="BY124" s="16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8"/>
      <c r="CN124" s="16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8"/>
      <c r="DD124" s="16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8"/>
      <c r="DQ124" s="16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8"/>
      <c r="ED124" s="19">
        <f t="shared" si="2"/>
        <v>0</v>
      </c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>
        <f t="shared" si="3"/>
        <v>0</v>
      </c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20"/>
    </row>
    <row r="125" spans="1:164" ht="11.25">
      <c r="A125" s="21" t="s">
        <v>148</v>
      </c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2" t="s">
        <v>146</v>
      </c>
      <c r="AY125" s="23"/>
      <c r="AZ125" s="23"/>
      <c r="BA125" s="23"/>
      <c r="BB125" s="23"/>
      <c r="BC125" s="24"/>
      <c r="BD125" s="25" t="s">
        <v>147</v>
      </c>
      <c r="BE125" s="23"/>
      <c r="BF125" s="23"/>
      <c r="BG125" s="23"/>
      <c r="BH125" s="23"/>
      <c r="BI125" s="23"/>
      <c r="BJ125" s="24"/>
      <c r="BK125" s="16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8"/>
      <c r="BY125" s="16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8"/>
      <c r="CN125" s="16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8"/>
      <c r="DD125" s="16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8"/>
      <c r="DQ125" s="16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8"/>
      <c r="ED125" s="19">
        <f t="shared" si="2"/>
        <v>0</v>
      </c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>
        <f t="shared" si="3"/>
        <v>0</v>
      </c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20"/>
    </row>
    <row r="126" spans="1:164" ht="12">
      <c r="A126" s="187" t="s">
        <v>150</v>
      </c>
      <c r="B126" s="187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F126" s="187"/>
      <c r="AG126" s="187"/>
      <c r="AH126" s="187"/>
      <c r="AI126" s="187"/>
      <c r="AJ126" s="187"/>
      <c r="AK126" s="187"/>
      <c r="AL126" s="187"/>
      <c r="AM126" s="187"/>
      <c r="AN126" s="187"/>
      <c r="AO126" s="187"/>
      <c r="AP126" s="187"/>
      <c r="AQ126" s="187"/>
      <c r="AR126" s="187"/>
      <c r="AS126" s="187"/>
      <c r="AT126" s="187"/>
      <c r="AU126" s="187"/>
      <c r="AV126" s="187"/>
      <c r="AW126" s="187"/>
      <c r="AX126" s="166" t="s">
        <v>136</v>
      </c>
      <c r="AY126" s="167"/>
      <c r="AZ126" s="167"/>
      <c r="BA126" s="167"/>
      <c r="BB126" s="167"/>
      <c r="BC126" s="168"/>
      <c r="BD126" s="169" t="s">
        <v>149</v>
      </c>
      <c r="BE126" s="167"/>
      <c r="BF126" s="167"/>
      <c r="BG126" s="167"/>
      <c r="BH126" s="167"/>
      <c r="BI126" s="167"/>
      <c r="BJ126" s="168"/>
      <c r="BK126" s="26">
        <f>BK128+BK136</f>
        <v>0</v>
      </c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8"/>
      <c r="BY126" s="26">
        <f>BY128+BY136</f>
        <v>0</v>
      </c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8"/>
      <c r="CN126" s="26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8"/>
      <c r="DD126" s="26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8"/>
      <c r="DQ126" s="26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8"/>
      <c r="ED126" s="161">
        <f t="shared" si="2"/>
        <v>0</v>
      </c>
      <c r="EE126" s="161"/>
      <c r="EF126" s="161"/>
      <c r="EG126" s="161"/>
      <c r="EH126" s="161"/>
      <c r="EI126" s="161"/>
      <c r="EJ126" s="161"/>
      <c r="EK126" s="161"/>
      <c r="EL126" s="161"/>
      <c r="EM126" s="161"/>
      <c r="EN126" s="161"/>
      <c r="EO126" s="161"/>
      <c r="EP126" s="161"/>
      <c r="EQ126" s="161"/>
      <c r="ER126" s="161"/>
      <c r="ES126" s="161">
        <f t="shared" si="3"/>
        <v>0</v>
      </c>
      <c r="ET126" s="161"/>
      <c r="EU126" s="161"/>
      <c r="EV126" s="161"/>
      <c r="EW126" s="161"/>
      <c r="EX126" s="161"/>
      <c r="EY126" s="161"/>
      <c r="EZ126" s="161"/>
      <c r="FA126" s="161"/>
      <c r="FB126" s="161"/>
      <c r="FC126" s="161"/>
      <c r="FD126" s="161"/>
      <c r="FE126" s="161"/>
      <c r="FF126" s="161"/>
      <c r="FG126" s="161"/>
      <c r="FH126" s="164"/>
    </row>
    <row r="127" spans="1:166" ht="11.25">
      <c r="A127" s="163" t="s">
        <v>50</v>
      </c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3"/>
      <c r="AL127" s="163"/>
      <c r="AM127" s="163"/>
      <c r="AN127" s="163"/>
      <c r="AO127" s="163"/>
      <c r="AP127" s="163"/>
      <c r="AQ127" s="163"/>
      <c r="AR127" s="163"/>
      <c r="AS127" s="163"/>
      <c r="AT127" s="163"/>
      <c r="AU127" s="163"/>
      <c r="AV127" s="163"/>
      <c r="AW127" s="163"/>
      <c r="AX127" s="22"/>
      <c r="AY127" s="23"/>
      <c r="AZ127" s="23"/>
      <c r="BA127" s="23"/>
      <c r="BB127" s="23"/>
      <c r="BC127" s="24"/>
      <c r="BD127" s="25"/>
      <c r="BE127" s="23"/>
      <c r="BF127" s="23"/>
      <c r="BG127" s="23"/>
      <c r="BH127" s="23"/>
      <c r="BI127" s="23"/>
      <c r="BJ127" s="24"/>
      <c r="BK127" s="16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8"/>
      <c r="BY127" s="16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8"/>
      <c r="CN127" s="16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8"/>
      <c r="DD127" s="16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8"/>
      <c r="DQ127" s="16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8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51"/>
      <c r="FI127" s="14"/>
      <c r="FJ127" s="14"/>
    </row>
    <row r="128" spans="1:164" ht="11.25">
      <c r="A128" s="162" t="s">
        <v>151</v>
      </c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38" t="s">
        <v>139</v>
      </c>
      <c r="AY128" s="139"/>
      <c r="AZ128" s="139"/>
      <c r="BA128" s="139"/>
      <c r="BB128" s="139"/>
      <c r="BC128" s="140"/>
      <c r="BD128" s="142" t="s">
        <v>152</v>
      </c>
      <c r="BE128" s="139"/>
      <c r="BF128" s="139"/>
      <c r="BG128" s="139"/>
      <c r="BH128" s="139"/>
      <c r="BI128" s="139"/>
      <c r="BJ128" s="140"/>
      <c r="BK128" s="26">
        <f>BK129+BK130+BK131+BK132+BK133+BK134+BK135</f>
        <v>0</v>
      </c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8"/>
      <c r="BY128" s="26">
        <f>BY129+BY130+BY131+BY132+BY133+BY134+BY135</f>
        <v>0</v>
      </c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8"/>
      <c r="CN128" s="26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8"/>
      <c r="DD128" s="26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8"/>
      <c r="DQ128" s="26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8"/>
      <c r="ED128" s="161">
        <f t="shared" si="2"/>
        <v>0</v>
      </c>
      <c r="EE128" s="161"/>
      <c r="EF128" s="161"/>
      <c r="EG128" s="161"/>
      <c r="EH128" s="161"/>
      <c r="EI128" s="161"/>
      <c r="EJ128" s="161"/>
      <c r="EK128" s="161"/>
      <c r="EL128" s="161"/>
      <c r="EM128" s="161"/>
      <c r="EN128" s="161"/>
      <c r="EO128" s="161"/>
      <c r="EP128" s="161"/>
      <c r="EQ128" s="161"/>
      <c r="ER128" s="161"/>
      <c r="ES128" s="161">
        <f t="shared" si="3"/>
        <v>0</v>
      </c>
      <c r="ET128" s="161"/>
      <c r="EU128" s="161"/>
      <c r="EV128" s="161"/>
      <c r="EW128" s="161"/>
      <c r="EX128" s="161"/>
      <c r="EY128" s="161"/>
      <c r="EZ128" s="161"/>
      <c r="FA128" s="161"/>
      <c r="FB128" s="161"/>
      <c r="FC128" s="161"/>
      <c r="FD128" s="161"/>
      <c r="FE128" s="161"/>
      <c r="FF128" s="161"/>
      <c r="FG128" s="161"/>
      <c r="FH128" s="164"/>
    </row>
    <row r="129" spans="1:164" ht="11.25">
      <c r="A129" s="21" t="s">
        <v>151</v>
      </c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2" t="s">
        <v>252</v>
      </c>
      <c r="AY129" s="23"/>
      <c r="AZ129" s="23"/>
      <c r="BA129" s="23"/>
      <c r="BB129" s="23"/>
      <c r="BC129" s="24"/>
      <c r="BD129" s="25" t="s">
        <v>152</v>
      </c>
      <c r="BE129" s="23"/>
      <c r="BF129" s="23"/>
      <c r="BG129" s="23"/>
      <c r="BH129" s="23"/>
      <c r="BI129" s="23"/>
      <c r="BJ129" s="24"/>
      <c r="BK129" s="16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8"/>
      <c r="BY129" s="16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8"/>
      <c r="CN129" s="16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8"/>
      <c r="DD129" s="16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8"/>
      <c r="DQ129" s="16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8"/>
      <c r="ED129" s="19">
        <f t="shared" si="2"/>
        <v>0</v>
      </c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>
        <f t="shared" si="3"/>
        <v>0</v>
      </c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20"/>
    </row>
    <row r="130" spans="1:164" ht="11.25">
      <c r="A130" s="21" t="s">
        <v>151</v>
      </c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41" t="s">
        <v>253</v>
      </c>
      <c r="AY130" s="38"/>
      <c r="AZ130" s="38"/>
      <c r="BA130" s="38"/>
      <c r="BB130" s="38"/>
      <c r="BC130" s="39"/>
      <c r="BD130" s="25" t="s">
        <v>152</v>
      </c>
      <c r="BE130" s="23"/>
      <c r="BF130" s="23"/>
      <c r="BG130" s="23"/>
      <c r="BH130" s="23"/>
      <c r="BI130" s="23"/>
      <c r="BJ130" s="24"/>
      <c r="BK130" s="16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8"/>
      <c r="BY130" s="16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8"/>
      <c r="CN130" s="16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8"/>
      <c r="DD130" s="16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8"/>
      <c r="DQ130" s="16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8"/>
      <c r="ED130" s="19">
        <f t="shared" si="2"/>
        <v>0</v>
      </c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>
        <f t="shared" si="3"/>
        <v>0</v>
      </c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20"/>
    </row>
    <row r="131" spans="1:164" ht="11.25">
      <c r="A131" s="21" t="s">
        <v>151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2" t="s">
        <v>254</v>
      </c>
      <c r="AY131" s="23"/>
      <c r="AZ131" s="23"/>
      <c r="BA131" s="23"/>
      <c r="BB131" s="23"/>
      <c r="BC131" s="24"/>
      <c r="BD131" s="25" t="s">
        <v>152</v>
      </c>
      <c r="BE131" s="23"/>
      <c r="BF131" s="23"/>
      <c r="BG131" s="23"/>
      <c r="BH131" s="23"/>
      <c r="BI131" s="23"/>
      <c r="BJ131" s="24"/>
      <c r="BK131" s="16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8"/>
      <c r="BY131" s="16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8"/>
      <c r="CN131" s="16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8"/>
      <c r="DD131" s="16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8"/>
      <c r="DQ131" s="16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8"/>
      <c r="ED131" s="19">
        <f t="shared" si="2"/>
        <v>0</v>
      </c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>
        <f t="shared" si="3"/>
        <v>0</v>
      </c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20"/>
    </row>
    <row r="132" spans="1:164" ht="11.25">
      <c r="A132" s="21" t="s">
        <v>151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2" t="s">
        <v>260</v>
      </c>
      <c r="AY132" s="23"/>
      <c r="AZ132" s="23"/>
      <c r="BA132" s="23"/>
      <c r="BB132" s="23"/>
      <c r="BC132" s="24"/>
      <c r="BD132" s="25" t="s">
        <v>152</v>
      </c>
      <c r="BE132" s="23"/>
      <c r="BF132" s="23"/>
      <c r="BG132" s="23"/>
      <c r="BH132" s="23"/>
      <c r="BI132" s="23"/>
      <c r="BJ132" s="24"/>
      <c r="BK132" s="16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8"/>
      <c r="BY132" s="16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8"/>
      <c r="CN132" s="16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8"/>
      <c r="DD132" s="16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8"/>
      <c r="DQ132" s="16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8"/>
      <c r="ED132" s="19">
        <f>BY132+CN132+DD132+DQ132</f>
        <v>0</v>
      </c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>
        <f>BK132-ED132</f>
        <v>0</v>
      </c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20"/>
    </row>
    <row r="133" spans="1:164" ht="11.25">
      <c r="A133" s="21" t="s">
        <v>151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2" t="s">
        <v>262</v>
      </c>
      <c r="AY133" s="23"/>
      <c r="AZ133" s="23"/>
      <c r="BA133" s="23"/>
      <c r="BB133" s="23"/>
      <c r="BC133" s="24"/>
      <c r="BD133" s="25" t="s">
        <v>152</v>
      </c>
      <c r="BE133" s="23"/>
      <c r="BF133" s="23"/>
      <c r="BG133" s="23"/>
      <c r="BH133" s="23"/>
      <c r="BI133" s="23"/>
      <c r="BJ133" s="24"/>
      <c r="BK133" s="16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8"/>
      <c r="BY133" s="16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8"/>
      <c r="CN133" s="16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8"/>
      <c r="DD133" s="16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8"/>
      <c r="DQ133" s="16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8"/>
      <c r="ED133" s="19">
        <f>BY133+CN133+DD133+DQ133</f>
        <v>0</v>
      </c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>
        <f>BK133-ED133</f>
        <v>0</v>
      </c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20"/>
    </row>
    <row r="134" spans="1:164" ht="11.25">
      <c r="A134" s="21" t="s">
        <v>151</v>
      </c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2" t="s">
        <v>255</v>
      </c>
      <c r="AY134" s="23"/>
      <c r="AZ134" s="23"/>
      <c r="BA134" s="23"/>
      <c r="BB134" s="23"/>
      <c r="BC134" s="24"/>
      <c r="BD134" s="25" t="s">
        <v>152</v>
      </c>
      <c r="BE134" s="23"/>
      <c r="BF134" s="23"/>
      <c r="BG134" s="23"/>
      <c r="BH134" s="23"/>
      <c r="BI134" s="23"/>
      <c r="BJ134" s="24"/>
      <c r="BK134" s="16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8"/>
      <c r="BY134" s="16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8"/>
      <c r="CN134" s="16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8"/>
      <c r="DD134" s="16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8"/>
      <c r="DQ134" s="16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8"/>
      <c r="ED134" s="19">
        <f>BY134+CN134+DD134+DQ134</f>
        <v>0</v>
      </c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>
        <f>BK134-ED134</f>
        <v>0</v>
      </c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20"/>
    </row>
    <row r="135" spans="1:164" ht="11.25">
      <c r="A135" s="21" t="s">
        <v>151</v>
      </c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2" t="s">
        <v>263</v>
      </c>
      <c r="AY135" s="23"/>
      <c r="AZ135" s="23"/>
      <c r="BA135" s="23"/>
      <c r="BB135" s="23"/>
      <c r="BC135" s="24"/>
      <c r="BD135" s="25" t="s">
        <v>152</v>
      </c>
      <c r="BE135" s="23"/>
      <c r="BF135" s="23"/>
      <c r="BG135" s="23"/>
      <c r="BH135" s="23"/>
      <c r="BI135" s="23"/>
      <c r="BJ135" s="24"/>
      <c r="BK135" s="16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8"/>
      <c r="BY135" s="16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8"/>
      <c r="CN135" s="16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8"/>
      <c r="DD135" s="16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8"/>
      <c r="DQ135" s="16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8"/>
      <c r="ED135" s="19">
        <f>BY135+CN135+DD135+DQ135</f>
        <v>0</v>
      </c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>
        <f>BK135-ED135</f>
        <v>0</v>
      </c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20"/>
    </row>
    <row r="136" spans="1:164" ht="22.5" customHeight="1">
      <c r="A136" s="162" t="s">
        <v>153</v>
      </c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38" t="s">
        <v>154</v>
      </c>
      <c r="AY136" s="139"/>
      <c r="AZ136" s="139"/>
      <c r="BA136" s="139"/>
      <c r="BB136" s="139"/>
      <c r="BC136" s="140"/>
      <c r="BD136" s="142" t="s">
        <v>155</v>
      </c>
      <c r="BE136" s="139"/>
      <c r="BF136" s="139"/>
      <c r="BG136" s="139"/>
      <c r="BH136" s="139"/>
      <c r="BI136" s="139"/>
      <c r="BJ136" s="140"/>
      <c r="BK136" s="26">
        <f>BK137+BK138+BK139</f>
        <v>0</v>
      </c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8"/>
      <c r="BY136" s="26">
        <f>BY137+BY138+BY139</f>
        <v>0</v>
      </c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8"/>
      <c r="CN136" s="26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8"/>
      <c r="DD136" s="26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8"/>
      <c r="DQ136" s="26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8"/>
      <c r="ED136" s="161">
        <f t="shared" si="2"/>
        <v>0</v>
      </c>
      <c r="EE136" s="161"/>
      <c r="EF136" s="161"/>
      <c r="EG136" s="161"/>
      <c r="EH136" s="161"/>
      <c r="EI136" s="161"/>
      <c r="EJ136" s="161"/>
      <c r="EK136" s="161"/>
      <c r="EL136" s="161"/>
      <c r="EM136" s="161"/>
      <c r="EN136" s="161"/>
      <c r="EO136" s="161"/>
      <c r="EP136" s="161"/>
      <c r="EQ136" s="161"/>
      <c r="ER136" s="161"/>
      <c r="ES136" s="161">
        <f t="shared" si="3"/>
        <v>0</v>
      </c>
      <c r="ET136" s="161"/>
      <c r="EU136" s="161"/>
      <c r="EV136" s="161"/>
      <c r="EW136" s="161"/>
      <c r="EX136" s="161"/>
      <c r="EY136" s="161"/>
      <c r="EZ136" s="161"/>
      <c r="FA136" s="161"/>
      <c r="FB136" s="161"/>
      <c r="FC136" s="161"/>
      <c r="FD136" s="161"/>
      <c r="FE136" s="161"/>
      <c r="FF136" s="161"/>
      <c r="FG136" s="161"/>
      <c r="FH136" s="164"/>
    </row>
    <row r="137" spans="1:164" ht="22.5" customHeight="1">
      <c r="A137" s="21" t="s">
        <v>153</v>
      </c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2" t="s">
        <v>252</v>
      </c>
      <c r="AY137" s="23"/>
      <c r="AZ137" s="23"/>
      <c r="BA137" s="23"/>
      <c r="BB137" s="23"/>
      <c r="BC137" s="24"/>
      <c r="BD137" s="25" t="s">
        <v>155</v>
      </c>
      <c r="BE137" s="23"/>
      <c r="BF137" s="23"/>
      <c r="BG137" s="23"/>
      <c r="BH137" s="23"/>
      <c r="BI137" s="23"/>
      <c r="BJ137" s="24"/>
      <c r="BK137" s="16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8"/>
      <c r="BY137" s="16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8"/>
      <c r="CN137" s="16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8"/>
      <c r="DD137" s="16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8"/>
      <c r="DQ137" s="16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8"/>
      <c r="ED137" s="19">
        <f t="shared" si="2"/>
        <v>0</v>
      </c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>
        <f t="shared" si="3"/>
        <v>0</v>
      </c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20"/>
    </row>
    <row r="138" spans="1:164" ht="22.5" customHeight="1">
      <c r="A138" s="21" t="s">
        <v>153</v>
      </c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2" t="s">
        <v>253</v>
      </c>
      <c r="AY138" s="23"/>
      <c r="AZ138" s="23"/>
      <c r="BA138" s="23"/>
      <c r="BB138" s="23"/>
      <c r="BC138" s="24"/>
      <c r="BD138" s="25" t="s">
        <v>155</v>
      </c>
      <c r="BE138" s="23"/>
      <c r="BF138" s="23"/>
      <c r="BG138" s="23"/>
      <c r="BH138" s="23"/>
      <c r="BI138" s="23"/>
      <c r="BJ138" s="24"/>
      <c r="BK138" s="16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8"/>
      <c r="BY138" s="16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8"/>
      <c r="CN138" s="16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8"/>
      <c r="DD138" s="16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8"/>
      <c r="DQ138" s="16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8"/>
      <c r="ED138" s="19">
        <f t="shared" si="2"/>
        <v>0</v>
      </c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>
        <f t="shared" si="3"/>
        <v>0</v>
      </c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20"/>
    </row>
    <row r="139" spans="1:164" ht="22.5" customHeight="1">
      <c r="A139" s="21" t="s">
        <v>153</v>
      </c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2" t="s">
        <v>254</v>
      </c>
      <c r="AY139" s="23"/>
      <c r="AZ139" s="23"/>
      <c r="BA139" s="23"/>
      <c r="BB139" s="23"/>
      <c r="BC139" s="24"/>
      <c r="BD139" s="25" t="s">
        <v>155</v>
      </c>
      <c r="BE139" s="23"/>
      <c r="BF139" s="23"/>
      <c r="BG139" s="23"/>
      <c r="BH139" s="23"/>
      <c r="BI139" s="23"/>
      <c r="BJ139" s="24"/>
      <c r="BK139" s="16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8"/>
      <c r="BY139" s="16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8"/>
      <c r="CN139" s="16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8"/>
      <c r="DD139" s="16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8"/>
      <c r="DQ139" s="16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8"/>
      <c r="ED139" s="19">
        <f t="shared" si="2"/>
        <v>0</v>
      </c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>
        <f t="shared" si="3"/>
        <v>0</v>
      </c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20"/>
    </row>
    <row r="140" spans="1:164" ht="12">
      <c r="A140" s="187" t="s">
        <v>156</v>
      </c>
      <c r="B140" s="187"/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87"/>
      <c r="AN140" s="187"/>
      <c r="AO140" s="187"/>
      <c r="AP140" s="187"/>
      <c r="AQ140" s="187"/>
      <c r="AR140" s="187"/>
      <c r="AS140" s="187"/>
      <c r="AT140" s="187"/>
      <c r="AU140" s="187"/>
      <c r="AV140" s="187"/>
      <c r="AW140" s="187"/>
      <c r="AX140" s="166" t="s">
        <v>142</v>
      </c>
      <c r="AY140" s="167"/>
      <c r="AZ140" s="167"/>
      <c r="BA140" s="167"/>
      <c r="BB140" s="167"/>
      <c r="BC140" s="168"/>
      <c r="BD140" s="169" t="s">
        <v>157</v>
      </c>
      <c r="BE140" s="167"/>
      <c r="BF140" s="167"/>
      <c r="BG140" s="167"/>
      <c r="BH140" s="167"/>
      <c r="BI140" s="167"/>
      <c r="BJ140" s="168"/>
      <c r="BK140" s="26">
        <f>BK141+BK142+BK143+BK144+BK145+BK146+BK147</f>
        <v>222178</v>
      </c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8"/>
      <c r="BY140" s="26">
        <f>BY141+BY142+BY143+BY144+BY145+BY146+BY147</f>
        <v>222177.39</v>
      </c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8"/>
      <c r="CN140" s="26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8"/>
      <c r="DD140" s="26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8"/>
      <c r="DQ140" s="26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8"/>
      <c r="ED140" s="161">
        <f t="shared" si="2"/>
        <v>222177.39</v>
      </c>
      <c r="EE140" s="161"/>
      <c r="EF140" s="161"/>
      <c r="EG140" s="161"/>
      <c r="EH140" s="161"/>
      <c r="EI140" s="161"/>
      <c r="EJ140" s="161"/>
      <c r="EK140" s="161"/>
      <c r="EL140" s="161"/>
      <c r="EM140" s="161"/>
      <c r="EN140" s="161"/>
      <c r="EO140" s="161"/>
      <c r="EP140" s="161"/>
      <c r="EQ140" s="161"/>
      <c r="ER140" s="161"/>
      <c r="ES140" s="161">
        <f t="shared" si="3"/>
        <v>0.6099999999860302</v>
      </c>
      <c r="ET140" s="161"/>
      <c r="EU140" s="161"/>
      <c r="EV140" s="161"/>
      <c r="EW140" s="161"/>
      <c r="EX140" s="161"/>
      <c r="EY140" s="161"/>
      <c r="EZ140" s="161"/>
      <c r="FA140" s="161"/>
      <c r="FB140" s="161"/>
      <c r="FC140" s="161"/>
      <c r="FD140" s="161"/>
      <c r="FE140" s="161"/>
      <c r="FF140" s="161"/>
      <c r="FG140" s="161"/>
      <c r="FH140" s="164"/>
    </row>
    <row r="141" spans="1:164" ht="12">
      <c r="A141" s="173" t="s">
        <v>156</v>
      </c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3"/>
      <c r="AQ141" s="173"/>
      <c r="AR141" s="173"/>
      <c r="AS141" s="173"/>
      <c r="AT141" s="173"/>
      <c r="AU141" s="173"/>
      <c r="AV141" s="173"/>
      <c r="AW141" s="173"/>
      <c r="AX141" s="22" t="s">
        <v>252</v>
      </c>
      <c r="AY141" s="23"/>
      <c r="AZ141" s="23"/>
      <c r="BA141" s="23"/>
      <c r="BB141" s="23"/>
      <c r="BC141" s="24"/>
      <c r="BD141" s="37" t="s">
        <v>157</v>
      </c>
      <c r="BE141" s="38"/>
      <c r="BF141" s="38"/>
      <c r="BG141" s="38"/>
      <c r="BH141" s="38"/>
      <c r="BI141" s="38"/>
      <c r="BJ141" s="39"/>
      <c r="BK141" s="16">
        <v>222178</v>
      </c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8"/>
      <c r="BY141" s="16">
        <v>222177.39</v>
      </c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8"/>
      <c r="CN141" s="16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8"/>
      <c r="DD141" s="16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8"/>
      <c r="DQ141" s="16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8"/>
      <c r="ED141" s="19">
        <f t="shared" si="2"/>
        <v>222177.39</v>
      </c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>
        <f t="shared" si="3"/>
        <v>0.6099999999860302</v>
      </c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20"/>
    </row>
    <row r="142" spans="1:164" ht="12" customHeight="1">
      <c r="A142" s="173" t="s">
        <v>156</v>
      </c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/>
      <c r="AL142" s="173"/>
      <c r="AM142" s="173"/>
      <c r="AN142" s="173"/>
      <c r="AO142" s="173"/>
      <c r="AP142" s="173"/>
      <c r="AQ142" s="173"/>
      <c r="AR142" s="173"/>
      <c r="AS142" s="173"/>
      <c r="AT142" s="173"/>
      <c r="AU142" s="173"/>
      <c r="AV142" s="173"/>
      <c r="AW142" s="173"/>
      <c r="AX142" s="41" t="s">
        <v>253</v>
      </c>
      <c r="AY142" s="38"/>
      <c r="AZ142" s="38"/>
      <c r="BA142" s="38"/>
      <c r="BB142" s="38"/>
      <c r="BC142" s="39"/>
      <c r="BD142" s="37" t="s">
        <v>157</v>
      </c>
      <c r="BE142" s="38"/>
      <c r="BF142" s="38"/>
      <c r="BG142" s="38"/>
      <c r="BH142" s="38"/>
      <c r="BI142" s="38"/>
      <c r="BJ142" s="39"/>
      <c r="BK142" s="16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8"/>
      <c r="BY142" s="16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8"/>
      <c r="CN142" s="16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8"/>
      <c r="DD142" s="16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8"/>
      <c r="DQ142" s="16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8"/>
      <c r="ED142" s="19">
        <f aca="true" t="shared" si="4" ref="ED142:ED147">BY142+CN142+DD142+DQ142</f>
        <v>0</v>
      </c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>
        <f aca="true" t="shared" si="5" ref="ES142:ES147">BK142-ED142</f>
        <v>0</v>
      </c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20"/>
    </row>
    <row r="143" spans="1:164" ht="12" customHeight="1">
      <c r="A143" s="173" t="s">
        <v>156</v>
      </c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/>
      <c r="AK143" s="173"/>
      <c r="AL143" s="173"/>
      <c r="AM143" s="173"/>
      <c r="AN143" s="173"/>
      <c r="AO143" s="173"/>
      <c r="AP143" s="173"/>
      <c r="AQ143" s="173"/>
      <c r="AR143" s="173"/>
      <c r="AS143" s="173"/>
      <c r="AT143" s="173"/>
      <c r="AU143" s="173"/>
      <c r="AV143" s="173"/>
      <c r="AW143" s="173"/>
      <c r="AX143" s="22" t="s">
        <v>254</v>
      </c>
      <c r="AY143" s="23"/>
      <c r="AZ143" s="23"/>
      <c r="BA143" s="23"/>
      <c r="BB143" s="23"/>
      <c r="BC143" s="24"/>
      <c r="BD143" s="37" t="s">
        <v>157</v>
      </c>
      <c r="BE143" s="38"/>
      <c r="BF143" s="38"/>
      <c r="BG143" s="38"/>
      <c r="BH143" s="38"/>
      <c r="BI143" s="38"/>
      <c r="BJ143" s="39"/>
      <c r="BK143" s="16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8"/>
      <c r="BY143" s="16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8"/>
      <c r="CN143" s="16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8"/>
      <c r="DD143" s="16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8"/>
      <c r="DQ143" s="16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8"/>
      <c r="ED143" s="19">
        <f t="shared" si="4"/>
        <v>0</v>
      </c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>
        <f t="shared" si="5"/>
        <v>0</v>
      </c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20"/>
    </row>
    <row r="144" spans="1:164" ht="12">
      <c r="A144" s="173" t="s">
        <v>156</v>
      </c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  <c r="AJ144" s="173"/>
      <c r="AK144" s="173"/>
      <c r="AL144" s="173"/>
      <c r="AM144" s="173"/>
      <c r="AN144" s="173"/>
      <c r="AO144" s="173"/>
      <c r="AP144" s="173"/>
      <c r="AQ144" s="173"/>
      <c r="AR144" s="173"/>
      <c r="AS144" s="173"/>
      <c r="AT144" s="173"/>
      <c r="AU144" s="173"/>
      <c r="AV144" s="173"/>
      <c r="AW144" s="173"/>
      <c r="AX144" s="22" t="s">
        <v>260</v>
      </c>
      <c r="AY144" s="23"/>
      <c r="AZ144" s="23"/>
      <c r="BA144" s="23"/>
      <c r="BB144" s="23"/>
      <c r="BC144" s="24"/>
      <c r="BD144" s="37" t="s">
        <v>157</v>
      </c>
      <c r="BE144" s="38"/>
      <c r="BF144" s="38"/>
      <c r="BG144" s="38"/>
      <c r="BH144" s="38"/>
      <c r="BI144" s="38"/>
      <c r="BJ144" s="39"/>
      <c r="BK144" s="16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8"/>
      <c r="BY144" s="16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8"/>
      <c r="CN144" s="16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8"/>
      <c r="DD144" s="16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8"/>
      <c r="DQ144" s="16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8"/>
      <c r="ED144" s="19">
        <f t="shared" si="4"/>
        <v>0</v>
      </c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>
        <f t="shared" si="5"/>
        <v>0</v>
      </c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20"/>
    </row>
    <row r="145" spans="1:164" ht="12">
      <c r="A145" s="173" t="s">
        <v>156</v>
      </c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  <c r="AI145" s="173"/>
      <c r="AJ145" s="173"/>
      <c r="AK145" s="173"/>
      <c r="AL145" s="173"/>
      <c r="AM145" s="173"/>
      <c r="AN145" s="173"/>
      <c r="AO145" s="173"/>
      <c r="AP145" s="173"/>
      <c r="AQ145" s="173"/>
      <c r="AR145" s="173"/>
      <c r="AS145" s="173"/>
      <c r="AT145" s="173"/>
      <c r="AU145" s="173"/>
      <c r="AV145" s="173"/>
      <c r="AW145" s="173"/>
      <c r="AX145" s="22" t="s">
        <v>262</v>
      </c>
      <c r="AY145" s="23"/>
      <c r="AZ145" s="23"/>
      <c r="BA145" s="23"/>
      <c r="BB145" s="23"/>
      <c r="BC145" s="24"/>
      <c r="BD145" s="37" t="s">
        <v>157</v>
      </c>
      <c r="BE145" s="38"/>
      <c r="BF145" s="38"/>
      <c r="BG145" s="38"/>
      <c r="BH145" s="38"/>
      <c r="BI145" s="38"/>
      <c r="BJ145" s="39"/>
      <c r="BK145" s="16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8"/>
      <c r="BY145" s="16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8"/>
      <c r="CN145" s="16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8"/>
      <c r="DD145" s="16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8"/>
      <c r="DQ145" s="16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8"/>
      <c r="ED145" s="19">
        <f t="shared" si="4"/>
        <v>0</v>
      </c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>
        <f t="shared" si="5"/>
        <v>0</v>
      </c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20"/>
    </row>
    <row r="146" spans="1:164" ht="12">
      <c r="A146" s="173" t="s">
        <v>156</v>
      </c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  <c r="AP146" s="173"/>
      <c r="AQ146" s="173"/>
      <c r="AR146" s="173"/>
      <c r="AS146" s="173"/>
      <c r="AT146" s="173"/>
      <c r="AU146" s="173"/>
      <c r="AV146" s="173"/>
      <c r="AW146" s="173"/>
      <c r="AX146" s="22" t="s">
        <v>255</v>
      </c>
      <c r="AY146" s="23"/>
      <c r="AZ146" s="23"/>
      <c r="BA146" s="23"/>
      <c r="BB146" s="23"/>
      <c r="BC146" s="24"/>
      <c r="BD146" s="37" t="s">
        <v>157</v>
      </c>
      <c r="BE146" s="38"/>
      <c r="BF146" s="38"/>
      <c r="BG146" s="38"/>
      <c r="BH146" s="38"/>
      <c r="BI146" s="38"/>
      <c r="BJ146" s="39"/>
      <c r="BK146" s="16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8"/>
      <c r="BY146" s="16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8"/>
      <c r="CN146" s="16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8"/>
      <c r="DD146" s="16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8"/>
      <c r="DQ146" s="16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8"/>
      <c r="ED146" s="19">
        <f t="shared" si="4"/>
        <v>0</v>
      </c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>
        <f t="shared" si="5"/>
        <v>0</v>
      </c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20"/>
    </row>
    <row r="147" spans="1:164" ht="12">
      <c r="A147" s="173" t="s">
        <v>156</v>
      </c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3"/>
      <c r="AS147" s="173"/>
      <c r="AT147" s="173"/>
      <c r="AU147" s="173"/>
      <c r="AV147" s="173"/>
      <c r="AW147" s="173"/>
      <c r="AX147" s="22" t="s">
        <v>263</v>
      </c>
      <c r="AY147" s="23"/>
      <c r="AZ147" s="23"/>
      <c r="BA147" s="23"/>
      <c r="BB147" s="23"/>
      <c r="BC147" s="24"/>
      <c r="BD147" s="37" t="s">
        <v>157</v>
      </c>
      <c r="BE147" s="38"/>
      <c r="BF147" s="38"/>
      <c r="BG147" s="38"/>
      <c r="BH147" s="38"/>
      <c r="BI147" s="38"/>
      <c r="BJ147" s="39"/>
      <c r="BK147" s="16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8"/>
      <c r="BY147" s="16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8"/>
      <c r="CN147" s="16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8"/>
      <c r="DD147" s="16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8"/>
      <c r="DQ147" s="16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8"/>
      <c r="ED147" s="19">
        <f t="shared" si="4"/>
        <v>0</v>
      </c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>
        <f t="shared" si="5"/>
        <v>0</v>
      </c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20"/>
    </row>
    <row r="148" spans="1:164" ht="24" customHeight="1">
      <c r="A148" s="165" t="s">
        <v>158</v>
      </c>
      <c r="B148" s="165"/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  <c r="AX148" s="166" t="s">
        <v>149</v>
      </c>
      <c r="AY148" s="167"/>
      <c r="AZ148" s="167"/>
      <c r="BA148" s="167"/>
      <c r="BB148" s="167"/>
      <c r="BC148" s="168"/>
      <c r="BD148" s="169" t="s">
        <v>159</v>
      </c>
      <c r="BE148" s="167"/>
      <c r="BF148" s="167"/>
      <c r="BG148" s="167"/>
      <c r="BH148" s="167"/>
      <c r="BI148" s="167"/>
      <c r="BJ148" s="168"/>
      <c r="BK148" s="26">
        <f>BK150+BK158+BK166</f>
        <v>508008</v>
      </c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8"/>
      <c r="BY148" s="26">
        <f>BY150+BY158+BY166</f>
        <v>507993.82999999996</v>
      </c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8"/>
      <c r="CN148" s="26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8"/>
      <c r="DD148" s="26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8"/>
      <c r="DQ148" s="26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8"/>
      <c r="ED148" s="161">
        <f t="shared" si="2"/>
        <v>507993.82999999996</v>
      </c>
      <c r="EE148" s="161"/>
      <c r="EF148" s="161"/>
      <c r="EG148" s="161"/>
      <c r="EH148" s="161"/>
      <c r="EI148" s="161"/>
      <c r="EJ148" s="161"/>
      <c r="EK148" s="161"/>
      <c r="EL148" s="161"/>
      <c r="EM148" s="161"/>
      <c r="EN148" s="161"/>
      <c r="EO148" s="161"/>
      <c r="EP148" s="161"/>
      <c r="EQ148" s="161"/>
      <c r="ER148" s="161"/>
      <c r="ES148" s="161">
        <f t="shared" si="3"/>
        <v>14.17000000004191</v>
      </c>
      <c r="ET148" s="161"/>
      <c r="EU148" s="161"/>
      <c r="EV148" s="161"/>
      <c r="EW148" s="161"/>
      <c r="EX148" s="161"/>
      <c r="EY148" s="161"/>
      <c r="EZ148" s="161"/>
      <c r="FA148" s="161"/>
      <c r="FB148" s="161"/>
      <c r="FC148" s="161"/>
      <c r="FD148" s="161"/>
      <c r="FE148" s="161"/>
      <c r="FF148" s="161"/>
      <c r="FG148" s="161"/>
      <c r="FH148" s="164"/>
    </row>
    <row r="149" spans="1:164" ht="11.25">
      <c r="A149" s="188" t="s">
        <v>50</v>
      </c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188"/>
      <c r="AK149" s="188"/>
      <c r="AL149" s="188"/>
      <c r="AM149" s="188"/>
      <c r="AN149" s="188"/>
      <c r="AO149" s="188"/>
      <c r="AP149" s="188"/>
      <c r="AQ149" s="188"/>
      <c r="AR149" s="188"/>
      <c r="AS149" s="188"/>
      <c r="AT149" s="188"/>
      <c r="AU149" s="188"/>
      <c r="AV149" s="188"/>
      <c r="AW149" s="188"/>
      <c r="AX149" s="268"/>
      <c r="AY149" s="269"/>
      <c r="AZ149" s="269"/>
      <c r="BA149" s="269"/>
      <c r="BB149" s="269"/>
      <c r="BC149" s="270"/>
      <c r="BD149" s="271"/>
      <c r="BE149" s="269"/>
      <c r="BF149" s="269"/>
      <c r="BG149" s="269"/>
      <c r="BH149" s="269"/>
      <c r="BI149" s="269"/>
      <c r="BJ149" s="270"/>
      <c r="BK149" s="189"/>
      <c r="BL149" s="190"/>
      <c r="BM149" s="190"/>
      <c r="BN149" s="190"/>
      <c r="BO149" s="190"/>
      <c r="BP149" s="190"/>
      <c r="BQ149" s="190"/>
      <c r="BR149" s="190"/>
      <c r="BS149" s="190"/>
      <c r="BT149" s="190"/>
      <c r="BU149" s="190"/>
      <c r="BV149" s="190"/>
      <c r="BW149" s="190"/>
      <c r="BX149" s="191"/>
      <c r="BY149" s="189"/>
      <c r="BZ149" s="190"/>
      <c r="CA149" s="190"/>
      <c r="CB149" s="190"/>
      <c r="CC149" s="190"/>
      <c r="CD149" s="190"/>
      <c r="CE149" s="190"/>
      <c r="CF149" s="190"/>
      <c r="CG149" s="190"/>
      <c r="CH149" s="190"/>
      <c r="CI149" s="190"/>
      <c r="CJ149" s="190"/>
      <c r="CK149" s="190"/>
      <c r="CL149" s="190"/>
      <c r="CM149" s="191"/>
      <c r="CN149" s="189"/>
      <c r="CO149" s="190"/>
      <c r="CP149" s="190"/>
      <c r="CQ149" s="190"/>
      <c r="CR149" s="190"/>
      <c r="CS149" s="190"/>
      <c r="CT149" s="190"/>
      <c r="CU149" s="190"/>
      <c r="CV149" s="190"/>
      <c r="CW149" s="190"/>
      <c r="CX149" s="190"/>
      <c r="CY149" s="190"/>
      <c r="CZ149" s="190"/>
      <c r="DA149" s="190"/>
      <c r="DB149" s="190"/>
      <c r="DC149" s="191"/>
      <c r="DD149" s="189"/>
      <c r="DE149" s="190"/>
      <c r="DF149" s="190"/>
      <c r="DG149" s="190"/>
      <c r="DH149" s="190"/>
      <c r="DI149" s="190"/>
      <c r="DJ149" s="190"/>
      <c r="DK149" s="190"/>
      <c r="DL149" s="190"/>
      <c r="DM149" s="190"/>
      <c r="DN149" s="190"/>
      <c r="DO149" s="190"/>
      <c r="DP149" s="191"/>
      <c r="DQ149" s="189"/>
      <c r="DR149" s="190"/>
      <c r="DS149" s="190"/>
      <c r="DT149" s="190"/>
      <c r="DU149" s="190"/>
      <c r="DV149" s="190"/>
      <c r="DW149" s="190"/>
      <c r="DX149" s="190"/>
      <c r="DY149" s="190"/>
      <c r="DZ149" s="190"/>
      <c r="EA149" s="190"/>
      <c r="EB149" s="190"/>
      <c r="EC149" s="191"/>
      <c r="ED149" s="272"/>
      <c r="EE149" s="272"/>
      <c r="EF149" s="272"/>
      <c r="EG149" s="272"/>
      <c r="EH149" s="272"/>
      <c r="EI149" s="272"/>
      <c r="EJ149" s="272"/>
      <c r="EK149" s="272"/>
      <c r="EL149" s="272"/>
      <c r="EM149" s="272"/>
      <c r="EN149" s="272"/>
      <c r="EO149" s="272"/>
      <c r="EP149" s="272"/>
      <c r="EQ149" s="272"/>
      <c r="ER149" s="272"/>
      <c r="ES149" s="272"/>
      <c r="ET149" s="272"/>
      <c r="EU149" s="272"/>
      <c r="EV149" s="272"/>
      <c r="EW149" s="272"/>
      <c r="EX149" s="272"/>
      <c r="EY149" s="272"/>
      <c r="EZ149" s="272"/>
      <c r="FA149" s="272"/>
      <c r="FB149" s="272"/>
      <c r="FC149" s="272"/>
      <c r="FD149" s="272"/>
      <c r="FE149" s="272"/>
      <c r="FF149" s="272"/>
      <c r="FG149" s="272"/>
      <c r="FH149" s="273"/>
    </row>
    <row r="150" spans="1:164" ht="11.25">
      <c r="A150" s="162" t="s">
        <v>160</v>
      </c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38" t="s">
        <v>161</v>
      </c>
      <c r="AY150" s="139"/>
      <c r="AZ150" s="139"/>
      <c r="BA150" s="139"/>
      <c r="BB150" s="139"/>
      <c r="BC150" s="140"/>
      <c r="BD150" s="142" t="s">
        <v>162</v>
      </c>
      <c r="BE150" s="139"/>
      <c r="BF150" s="139"/>
      <c r="BG150" s="139"/>
      <c r="BH150" s="139"/>
      <c r="BI150" s="139"/>
      <c r="BJ150" s="140"/>
      <c r="BK150" s="26">
        <f>BK151+BK152+BK153+BK154+BK155+BK156+BK157</f>
        <v>42196</v>
      </c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8"/>
      <c r="BY150" s="26">
        <f>BY151+BY152+BY153+BY154+BY155+BY156+BY157</f>
        <v>42195.73</v>
      </c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8"/>
      <c r="CN150" s="26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8"/>
      <c r="DD150" s="26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8"/>
      <c r="DQ150" s="26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8"/>
      <c r="ED150" s="161">
        <f t="shared" si="2"/>
        <v>42195.73</v>
      </c>
      <c r="EE150" s="161"/>
      <c r="EF150" s="161"/>
      <c r="EG150" s="161"/>
      <c r="EH150" s="161"/>
      <c r="EI150" s="161"/>
      <c r="EJ150" s="161"/>
      <c r="EK150" s="161"/>
      <c r="EL150" s="161"/>
      <c r="EM150" s="161"/>
      <c r="EN150" s="161"/>
      <c r="EO150" s="161"/>
      <c r="EP150" s="161"/>
      <c r="EQ150" s="161"/>
      <c r="ER150" s="161"/>
      <c r="ES150" s="161">
        <f t="shared" si="3"/>
        <v>0.2699999999967986</v>
      </c>
      <c r="ET150" s="161"/>
      <c r="EU150" s="161"/>
      <c r="EV150" s="161"/>
      <c r="EW150" s="161"/>
      <c r="EX150" s="161"/>
      <c r="EY150" s="161"/>
      <c r="EZ150" s="161"/>
      <c r="FA150" s="161"/>
      <c r="FB150" s="161"/>
      <c r="FC150" s="161"/>
      <c r="FD150" s="161"/>
      <c r="FE150" s="161"/>
      <c r="FF150" s="161"/>
      <c r="FG150" s="161"/>
      <c r="FH150" s="164"/>
    </row>
    <row r="151" spans="1:164" ht="11.25">
      <c r="A151" s="21" t="s">
        <v>160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2" t="s">
        <v>252</v>
      </c>
      <c r="AY151" s="23"/>
      <c r="AZ151" s="23"/>
      <c r="BA151" s="23"/>
      <c r="BB151" s="23"/>
      <c r="BC151" s="24"/>
      <c r="BD151" s="25" t="s">
        <v>162</v>
      </c>
      <c r="BE151" s="23"/>
      <c r="BF151" s="23"/>
      <c r="BG151" s="23"/>
      <c r="BH151" s="23"/>
      <c r="BI151" s="23"/>
      <c r="BJ151" s="24"/>
      <c r="BK151" s="16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8"/>
      <c r="BY151" s="16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8"/>
      <c r="CN151" s="16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8"/>
      <c r="DD151" s="16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8"/>
      <c r="DQ151" s="16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8"/>
      <c r="ED151" s="19">
        <f t="shared" si="2"/>
        <v>0</v>
      </c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>
        <f t="shared" si="3"/>
        <v>0</v>
      </c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20"/>
    </row>
    <row r="152" spans="1:164" ht="11.25" customHeight="1">
      <c r="A152" s="21" t="s">
        <v>160</v>
      </c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41" t="s">
        <v>253</v>
      </c>
      <c r="AY152" s="38"/>
      <c r="AZ152" s="38"/>
      <c r="BA152" s="38"/>
      <c r="BB152" s="38"/>
      <c r="BC152" s="39"/>
      <c r="BD152" s="25" t="s">
        <v>162</v>
      </c>
      <c r="BE152" s="23"/>
      <c r="BF152" s="23"/>
      <c r="BG152" s="23"/>
      <c r="BH152" s="23"/>
      <c r="BI152" s="23"/>
      <c r="BJ152" s="24"/>
      <c r="BK152" s="16">
        <v>42196</v>
      </c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8"/>
      <c r="BY152" s="16">
        <v>42195.73</v>
      </c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8"/>
      <c r="CN152" s="16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8"/>
      <c r="DD152" s="16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8"/>
      <c r="DQ152" s="16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8"/>
      <c r="ED152" s="19">
        <f aca="true" t="shared" si="6" ref="ED152:ED157">BY152+CN152+DD152+DQ152</f>
        <v>42195.73</v>
      </c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>
        <f aca="true" t="shared" si="7" ref="ES152:ES157">BK152-ED152</f>
        <v>0.2699999999967986</v>
      </c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20"/>
    </row>
    <row r="153" spans="1:164" ht="11.25" customHeight="1">
      <c r="A153" s="21" t="s">
        <v>160</v>
      </c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2" t="s">
        <v>254</v>
      </c>
      <c r="AY153" s="23"/>
      <c r="AZ153" s="23"/>
      <c r="BA153" s="23"/>
      <c r="BB153" s="23"/>
      <c r="BC153" s="24"/>
      <c r="BD153" s="25" t="s">
        <v>162</v>
      </c>
      <c r="BE153" s="23"/>
      <c r="BF153" s="23"/>
      <c r="BG153" s="23"/>
      <c r="BH153" s="23"/>
      <c r="BI153" s="23"/>
      <c r="BJ153" s="24"/>
      <c r="BK153" s="16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8"/>
      <c r="BY153" s="16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8"/>
      <c r="CN153" s="16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8"/>
      <c r="DD153" s="16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8"/>
      <c r="DQ153" s="16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8"/>
      <c r="ED153" s="19">
        <f t="shared" si="6"/>
        <v>0</v>
      </c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>
        <f t="shared" si="7"/>
        <v>0</v>
      </c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20"/>
    </row>
    <row r="154" spans="1:164" ht="11.25" customHeight="1">
      <c r="A154" s="21" t="s">
        <v>160</v>
      </c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2" t="s">
        <v>260</v>
      </c>
      <c r="AY154" s="23"/>
      <c r="AZ154" s="23"/>
      <c r="BA154" s="23"/>
      <c r="BB154" s="23"/>
      <c r="BC154" s="24"/>
      <c r="BD154" s="25" t="s">
        <v>162</v>
      </c>
      <c r="BE154" s="23"/>
      <c r="BF154" s="23"/>
      <c r="BG154" s="23"/>
      <c r="BH154" s="23"/>
      <c r="BI154" s="23"/>
      <c r="BJ154" s="24"/>
      <c r="BK154" s="16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8"/>
      <c r="BY154" s="16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8"/>
      <c r="CN154" s="16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8"/>
      <c r="DD154" s="16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8"/>
      <c r="DQ154" s="16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8"/>
      <c r="ED154" s="19">
        <f t="shared" si="6"/>
        <v>0</v>
      </c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>
        <f t="shared" si="7"/>
        <v>0</v>
      </c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20"/>
    </row>
    <row r="155" spans="1:164" ht="11.25">
      <c r="A155" s="21" t="s">
        <v>160</v>
      </c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2" t="s">
        <v>262</v>
      </c>
      <c r="AY155" s="23"/>
      <c r="AZ155" s="23"/>
      <c r="BA155" s="23"/>
      <c r="BB155" s="23"/>
      <c r="BC155" s="24"/>
      <c r="BD155" s="25" t="s">
        <v>162</v>
      </c>
      <c r="BE155" s="23"/>
      <c r="BF155" s="23"/>
      <c r="BG155" s="23"/>
      <c r="BH155" s="23"/>
      <c r="BI155" s="23"/>
      <c r="BJ155" s="24"/>
      <c r="BK155" s="16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8"/>
      <c r="BY155" s="16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8"/>
      <c r="CN155" s="16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8"/>
      <c r="DD155" s="16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8"/>
      <c r="DQ155" s="16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8"/>
      <c r="ED155" s="19">
        <f t="shared" si="6"/>
        <v>0</v>
      </c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>
        <f t="shared" si="7"/>
        <v>0</v>
      </c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20"/>
    </row>
    <row r="156" spans="1:164" ht="11.25">
      <c r="A156" s="21" t="s">
        <v>160</v>
      </c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2" t="s">
        <v>255</v>
      </c>
      <c r="AY156" s="23"/>
      <c r="AZ156" s="23"/>
      <c r="BA156" s="23"/>
      <c r="BB156" s="23"/>
      <c r="BC156" s="24"/>
      <c r="BD156" s="25" t="s">
        <v>162</v>
      </c>
      <c r="BE156" s="23"/>
      <c r="BF156" s="23"/>
      <c r="BG156" s="23"/>
      <c r="BH156" s="23"/>
      <c r="BI156" s="23"/>
      <c r="BJ156" s="24"/>
      <c r="BK156" s="16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8"/>
      <c r="BY156" s="16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8"/>
      <c r="CN156" s="16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8"/>
      <c r="DD156" s="16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8"/>
      <c r="DQ156" s="16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8"/>
      <c r="ED156" s="19">
        <f t="shared" si="6"/>
        <v>0</v>
      </c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>
        <f t="shared" si="7"/>
        <v>0</v>
      </c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20"/>
    </row>
    <row r="157" spans="1:164" ht="11.25">
      <c r="A157" s="21" t="s">
        <v>160</v>
      </c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2" t="s">
        <v>263</v>
      </c>
      <c r="AY157" s="23"/>
      <c r="AZ157" s="23"/>
      <c r="BA157" s="23"/>
      <c r="BB157" s="23"/>
      <c r="BC157" s="24"/>
      <c r="BD157" s="25" t="s">
        <v>162</v>
      </c>
      <c r="BE157" s="23"/>
      <c r="BF157" s="23"/>
      <c r="BG157" s="23"/>
      <c r="BH157" s="23"/>
      <c r="BI157" s="23"/>
      <c r="BJ157" s="24"/>
      <c r="BK157" s="16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8"/>
      <c r="BY157" s="16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8"/>
      <c r="CN157" s="16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8"/>
      <c r="DD157" s="16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8"/>
      <c r="DQ157" s="16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8"/>
      <c r="ED157" s="19">
        <f t="shared" si="6"/>
        <v>0</v>
      </c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>
        <f t="shared" si="7"/>
        <v>0</v>
      </c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20"/>
    </row>
    <row r="158" spans="1:164" ht="11.25">
      <c r="A158" s="162" t="s">
        <v>163</v>
      </c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  <c r="AS158" s="162"/>
      <c r="AT158" s="162"/>
      <c r="AU158" s="162"/>
      <c r="AV158" s="162"/>
      <c r="AW158" s="162"/>
      <c r="AX158" s="138" t="s">
        <v>152</v>
      </c>
      <c r="AY158" s="139"/>
      <c r="AZ158" s="139"/>
      <c r="BA158" s="139"/>
      <c r="BB158" s="139"/>
      <c r="BC158" s="140"/>
      <c r="BD158" s="142" t="s">
        <v>164</v>
      </c>
      <c r="BE158" s="139"/>
      <c r="BF158" s="139"/>
      <c r="BG158" s="139"/>
      <c r="BH158" s="139"/>
      <c r="BI158" s="139"/>
      <c r="BJ158" s="140"/>
      <c r="BK158" s="26">
        <f>BK159+BK160+BK161+BK162+BK163+BK164+BK165</f>
        <v>0</v>
      </c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8"/>
      <c r="BY158" s="26">
        <f>BY159+BY160+BY161+BY162+BY163+BY164+BY165</f>
        <v>0</v>
      </c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8"/>
      <c r="CN158" s="26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8"/>
      <c r="DD158" s="26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8"/>
      <c r="DQ158" s="26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8"/>
      <c r="ED158" s="161">
        <f t="shared" si="2"/>
        <v>0</v>
      </c>
      <c r="EE158" s="161"/>
      <c r="EF158" s="161"/>
      <c r="EG158" s="161"/>
      <c r="EH158" s="161"/>
      <c r="EI158" s="161"/>
      <c r="EJ158" s="161"/>
      <c r="EK158" s="161"/>
      <c r="EL158" s="161"/>
      <c r="EM158" s="161"/>
      <c r="EN158" s="161"/>
      <c r="EO158" s="161"/>
      <c r="EP158" s="161"/>
      <c r="EQ158" s="161"/>
      <c r="ER158" s="161"/>
      <c r="ES158" s="161">
        <f t="shared" si="3"/>
        <v>0</v>
      </c>
      <c r="ET158" s="161"/>
      <c r="EU158" s="161"/>
      <c r="EV158" s="161"/>
      <c r="EW158" s="161"/>
      <c r="EX158" s="161"/>
      <c r="EY158" s="161"/>
      <c r="EZ158" s="161"/>
      <c r="FA158" s="161"/>
      <c r="FB158" s="161"/>
      <c r="FC158" s="161"/>
      <c r="FD158" s="161"/>
      <c r="FE158" s="161"/>
      <c r="FF158" s="161"/>
      <c r="FG158" s="161"/>
      <c r="FH158" s="164"/>
    </row>
    <row r="159" spans="1:164" ht="11.25">
      <c r="A159" s="21" t="s">
        <v>163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2" t="s">
        <v>252</v>
      </c>
      <c r="AY159" s="23"/>
      <c r="AZ159" s="23"/>
      <c r="BA159" s="23"/>
      <c r="BB159" s="23"/>
      <c r="BC159" s="24"/>
      <c r="BD159" s="25" t="s">
        <v>164</v>
      </c>
      <c r="BE159" s="23"/>
      <c r="BF159" s="23"/>
      <c r="BG159" s="23"/>
      <c r="BH159" s="23"/>
      <c r="BI159" s="23"/>
      <c r="BJ159" s="24"/>
      <c r="BK159" s="16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8"/>
      <c r="BY159" s="16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8"/>
      <c r="CN159" s="16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8"/>
      <c r="DD159" s="16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8"/>
      <c r="DQ159" s="16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8"/>
      <c r="ED159" s="19">
        <f t="shared" si="2"/>
        <v>0</v>
      </c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>
        <f t="shared" si="3"/>
        <v>0</v>
      </c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20"/>
    </row>
    <row r="160" spans="1:164" ht="11.25" customHeight="1">
      <c r="A160" s="21" t="s">
        <v>163</v>
      </c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41" t="s">
        <v>253</v>
      </c>
      <c r="AY160" s="38"/>
      <c r="AZ160" s="38"/>
      <c r="BA160" s="38"/>
      <c r="BB160" s="38"/>
      <c r="BC160" s="39"/>
      <c r="BD160" s="25" t="s">
        <v>164</v>
      </c>
      <c r="BE160" s="23"/>
      <c r="BF160" s="23"/>
      <c r="BG160" s="23"/>
      <c r="BH160" s="23"/>
      <c r="BI160" s="23"/>
      <c r="BJ160" s="24"/>
      <c r="BK160" s="16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8"/>
      <c r="BY160" s="16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8"/>
      <c r="CN160" s="16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8"/>
      <c r="DD160" s="16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8"/>
      <c r="DQ160" s="16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8"/>
      <c r="ED160" s="19">
        <f aca="true" t="shared" si="8" ref="ED160:ED165">BY160+CN160+DD160+DQ160</f>
        <v>0</v>
      </c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>
        <f aca="true" t="shared" si="9" ref="ES160:ES165">BK160-ED160</f>
        <v>0</v>
      </c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20"/>
    </row>
    <row r="161" spans="1:164" ht="11.25" customHeight="1">
      <c r="A161" s="21" t="s">
        <v>163</v>
      </c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2" t="s">
        <v>254</v>
      </c>
      <c r="AY161" s="23"/>
      <c r="AZ161" s="23"/>
      <c r="BA161" s="23"/>
      <c r="BB161" s="23"/>
      <c r="BC161" s="24"/>
      <c r="BD161" s="25" t="s">
        <v>164</v>
      </c>
      <c r="BE161" s="23"/>
      <c r="BF161" s="23"/>
      <c r="BG161" s="23"/>
      <c r="BH161" s="23"/>
      <c r="BI161" s="23"/>
      <c r="BJ161" s="24"/>
      <c r="BK161" s="16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8"/>
      <c r="BY161" s="16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8"/>
      <c r="CN161" s="16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8"/>
      <c r="DD161" s="16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8"/>
      <c r="DQ161" s="16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8"/>
      <c r="ED161" s="19">
        <f t="shared" si="8"/>
        <v>0</v>
      </c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>
        <f t="shared" si="9"/>
        <v>0</v>
      </c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20"/>
    </row>
    <row r="162" spans="1:164" ht="11.25">
      <c r="A162" s="21" t="s">
        <v>163</v>
      </c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2" t="s">
        <v>260</v>
      </c>
      <c r="AY162" s="23"/>
      <c r="AZ162" s="23"/>
      <c r="BA162" s="23"/>
      <c r="BB162" s="23"/>
      <c r="BC162" s="24"/>
      <c r="BD162" s="25" t="s">
        <v>164</v>
      </c>
      <c r="BE162" s="23"/>
      <c r="BF162" s="23"/>
      <c r="BG162" s="23"/>
      <c r="BH162" s="23"/>
      <c r="BI162" s="23"/>
      <c r="BJ162" s="24"/>
      <c r="BK162" s="16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8"/>
      <c r="BY162" s="16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8"/>
      <c r="CN162" s="16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8"/>
      <c r="DD162" s="16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8"/>
      <c r="DQ162" s="16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8"/>
      <c r="ED162" s="19">
        <f t="shared" si="8"/>
        <v>0</v>
      </c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>
        <f t="shared" si="9"/>
        <v>0</v>
      </c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20"/>
    </row>
    <row r="163" spans="1:164" ht="11.25">
      <c r="A163" s="21" t="s">
        <v>163</v>
      </c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2" t="s">
        <v>262</v>
      </c>
      <c r="AY163" s="23"/>
      <c r="AZ163" s="23"/>
      <c r="BA163" s="23"/>
      <c r="BB163" s="23"/>
      <c r="BC163" s="24"/>
      <c r="BD163" s="25" t="s">
        <v>164</v>
      </c>
      <c r="BE163" s="23"/>
      <c r="BF163" s="23"/>
      <c r="BG163" s="23"/>
      <c r="BH163" s="23"/>
      <c r="BI163" s="23"/>
      <c r="BJ163" s="24"/>
      <c r="BK163" s="16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8"/>
      <c r="BY163" s="16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8"/>
      <c r="CN163" s="16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8"/>
      <c r="DD163" s="16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8"/>
      <c r="DQ163" s="16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8"/>
      <c r="ED163" s="19">
        <f t="shared" si="8"/>
        <v>0</v>
      </c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>
        <f t="shared" si="9"/>
        <v>0</v>
      </c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20"/>
    </row>
    <row r="164" spans="1:164" ht="11.25">
      <c r="A164" s="21" t="s">
        <v>163</v>
      </c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2" t="s">
        <v>255</v>
      </c>
      <c r="AY164" s="23"/>
      <c r="AZ164" s="23"/>
      <c r="BA164" s="23"/>
      <c r="BB164" s="23"/>
      <c r="BC164" s="24"/>
      <c r="BD164" s="25" t="s">
        <v>164</v>
      </c>
      <c r="BE164" s="23"/>
      <c r="BF164" s="23"/>
      <c r="BG164" s="23"/>
      <c r="BH164" s="23"/>
      <c r="BI164" s="23"/>
      <c r="BJ164" s="24"/>
      <c r="BK164" s="16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8"/>
      <c r="BY164" s="16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8"/>
      <c r="CN164" s="16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8"/>
      <c r="DD164" s="16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8"/>
      <c r="DQ164" s="16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8"/>
      <c r="ED164" s="19">
        <f t="shared" si="8"/>
        <v>0</v>
      </c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>
        <f t="shared" si="9"/>
        <v>0</v>
      </c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20"/>
    </row>
    <row r="165" spans="1:164" ht="11.25">
      <c r="A165" s="21" t="s">
        <v>163</v>
      </c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2" t="s">
        <v>263</v>
      </c>
      <c r="AY165" s="23"/>
      <c r="AZ165" s="23"/>
      <c r="BA165" s="23"/>
      <c r="BB165" s="23"/>
      <c r="BC165" s="24"/>
      <c r="BD165" s="25" t="s">
        <v>164</v>
      </c>
      <c r="BE165" s="23"/>
      <c r="BF165" s="23"/>
      <c r="BG165" s="23"/>
      <c r="BH165" s="23"/>
      <c r="BI165" s="23"/>
      <c r="BJ165" s="24"/>
      <c r="BK165" s="16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8"/>
      <c r="BY165" s="16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8"/>
      <c r="CN165" s="16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8"/>
      <c r="DD165" s="16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8"/>
      <c r="DQ165" s="16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8"/>
      <c r="ED165" s="19">
        <f t="shared" si="8"/>
        <v>0</v>
      </c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>
        <f t="shared" si="9"/>
        <v>0</v>
      </c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20"/>
    </row>
    <row r="166" spans="1:164" ht="11.25">
      <c r="A166" s="162" t="s">
        <v>165</v>
      </c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38" t="s">
        <v>166</v>
      </c>
      <c r="AY166" s="139"/>
      <c r="AZ166" s="139"/>
      <c r="BA166" s="139"/>
      <c r="BB166" s="139"/>
      <c r="BC166" s="140"/>
      <c r="BD166" s="142" t="s">
        <v>167</v>
      </c>
      <c r="BE166" s="139"/>
      <c r="BF166" s="139"/>
      <c r="BG166" s="139"/>
      <c r="BH166" s="139"/>
      <c r="BI166" s="139"/>
      <c r="BJ166" s="140"/>
      <c r="BK166" s="26">
        <f>BK167+BK173+BK174+BK175+BK176+BK177+BK178+BK169+BK170+BK172</f>
        <v>465812</v>
      </c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8"/>
      <c r="BY166" s="26">
        <f>BY167+BY173+BY174+BY175+BY176+BY177+BY178+BY170+BY172+BY169</f>
        <v>465798.1</v>
      </c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8"/>
      <c r="CN166" s="26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8"/>
      <c r="DD166" s="26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8"/>
      <c r="DQ166" s="26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8"/>
      <c r="ED166" s="161">
        <f t="shared" si="2"/>
        <v>465798.1</v>
      </c>
      <c r="EE166" s="161"/>
      <c r="EF166" s="161"/>
      <c r="EG166" s="161"/>
      <c r="EH166" s="161"/>
      <c r="EI166" s="161"/>
      <c r="EJ166" s="161"/>
      <c r="EK166" s="161"/>
      <c r="EL166" s="161"/>
      <c r="EM166" s="161"/>
      <c r="EN166" s="161"/>
      <c r="EO166" s="161"/>
      <c r="EP166" s="161"/>
      <c r="EQ166" s="161"/>
      <c r="ER166" s="161"/>
      <c r="ES166" s="161">
        <f t="shared" si="3"/>
        <v>13.900000000023283</v>
      </c>
      <c r="ET166" s="161"/>
      <c r="EU166" s="161"/>
      <c r="EV166" s="161"/>
      <c r="EW166" s="161"/>
      <c r="EX166" s="161"/>
      <c r="EY166" s="161"/>
      <c r="EZ166" s="161"/>
      <c r="FA166" s="161"/>
      <c r="FB166" s="161"/>
      <c r="FC166" s="161"/>
      <c r="FD166" s="161"/>
      <c r="FE166" s="161"/>
      <c r="FF166" s="161"/>
      <c r="FG166" s="161"/>
      <c r="FH166" s="164"/>
    </row>
    <row r="167" spans="1:164" ht="11.25">
      <c r="A167" s="21" t="s">
        <v>165</v>
      </c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2" t="s">
        <v>252</v>
      </c>
      <c r="AY167" s="23"/>
      <c r="AZ167" s="23"/>
      <c r="BA167" s="23"/>
      <c r="BB167" s="23"/>
      <c r="BC167" s="24"/>
      <c r="BD167" s="25" t="s">
        <v>167</v>
      </c>
      <c r="BE167" s="23"/>
      <c r="BF167" s="23"/>
      <c r="BG167" s="23"/>
      <c r="BH167" s="23"/>
      <c r="BI167" s="23"/>
      <c r="BJ167" s="24"/>
      <c r="BK167" s="16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8"/>
      <c r="BY167" s="16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8"/>
      <c r="CN167" s="16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8"/>
      <c r="DD167" s="16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8"/>
      <c r="DQ167" s="16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8"/>
      <c r="ED167" s="19">
        <f t="shared" si="2"/>
        <v>0</v>
      </c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>
        <f t="shared" si="3"/>
        <v>0</v>
      </c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20"/>
    </row>
    <row r="168" spans="1:164" ht="11.25">
      <c r="A168" s="275" t="s">
        <v>39</v>
      </c>
      <c r="B168" s="275"/>
      <c r="C168" s="275"/>
      <c r="D168" s="275"/>
      <c r="E168" s="275"/>
      <c r="F168" s="275"/>
      <c r="G168" s="275"/>
      <c r="H168" s="275"/>
      <c r="I168" s="275"/>
      <c r="J168" s="275"/>
      <c r="K168" s="275"/>
      <c r="L168" s="275"/>
      <c r="M168" s="275"/>
      <c r="N168" s="275"/>
      <c r="O168" s="275"/>
      <c r="P168" s="275"/>
      <c r="Q168" s="275"/>
      <c r="R168" s="275"/>
      <c r="S168" s="275"/>
      <c r="T168" s="275"/>
      <c r="U168" s="275"/>
      <c r="V168" s="275"/>
      <c r="W168" s="275"/>
      <c r="X168" s="275"/>
      <c r="Y168" s="275"/>
      <c r="Z168" s="275"/>
      <c r="AA168" s="275"/>
      <c r="AB168" s="275"/>
      <c r="AC168" s="275"/>
      <c r="AD168" s="275"/>
      <c r="AE168" s="275"/>
      <c r="AF168" s="275"/>
      <c r="AG168" s="275"/>
      <c r="AH168" s="275"/>
      <c r="AI168" s="275"/>
      <c r="AJ168" s="275"/>
      <c r="AK168" s="275"/>
      <c r="AL168" s="275"/>
      <c r="AM168" s="275"/>
      <c r="AN168" s="275"/>
      <c r="AO168" s="275"/>
      <c r="AP168" s="275"/>
      <c r="AQ168" s="275"/>
      <c r="AR168" s="275"/>
      <c r="AS168" s="275"/>
      <c r="AT168" s="275"/>
      <c r="AU168" s="275"/>
      <c r="AV168" s="275"/>
      <c r="AW168" s="276"/>
      <c r="AX168" s="22"/>
      <c r="AY168" s="23"/>
      <c r="AZ168" s="23"/>
      <c r="BA168" s="23"/>
      <c r="BB168" s="23"/>
      <c r="BC168" s="24"/>
      <c r="BD168" s="25"/>
      <c r="BE168" s="23"/>
      <c r="BF168" s="23"/>
      <c r="BG168" s="23"/>
      <c r="BH168" s="23"/>
      <c r="BI168" s="23"/>
      <c r="BJ168" s="24"/>
      <c r="BK168" s="16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8"/>
      <c r="BY168" s="16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8"/>
      <c r="CN168" s="16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8"/>
      <c r="DD168" s="16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8"/>
      <c r="DQ168" s="16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8"/>
      <c r="ED168" s="19">
        <f t="shared" si="2"/>
        <v>0</v>
      </c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>
        <f t="shared" si="3"/>
        <v>0</v>
      </c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20"/>
    </row>
    <row r="169" spans="1:164" ht="11.25">
      <c r="A169" s="21" t="s">
        <v>165</v>
      </c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2" t="s">
        <v>264</v>
      </c>
      <c r="AY169" s="23"/>
      <c r="AZ169" s="23"/>
      <c r="BA169" s="23"/>
      <c r="BB169" s="23"/>
      <c r="BC169" s="24"/>
      <c r="BD169" s="25" t="s">
        <v>167</v>
      </c>
      <c r="BE169" s="23"/>
      <c r="BF169" s="23"/>
      <c r="BG169" s="23"/>
      <c r="BH169" s="23"/>
      <c r="BI169" s="23"/>
      <c r="BJ169" s="24"/>
      <c r="BK169" s="16">
        <v>61170</v>
      </c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8"/>
      <c r="BY169" s="16">
        <v>61170</v>
      </c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8"/>
      <c r="CN169" s="16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8"/>
      <c r="DD169" s="16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8"/>
      <c r="DQ169" s="16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8"/>
      <c r="ED169" s="19">
        <f t="shared" si="2"/>
        <v>61170</v>
      </c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>
        <f t="shared" si="3"/>
        <v>0</v>
      </c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20"/>
    </row>
    <row r="170" spans="1:164" ht="11.25">
      <c r="A170" s="21" t="s">
        <v>165</v>
      </c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2" t="s">
        <v>257</v>
      </c>
      <c r="AY170" s="23"/>
      <c r="AZ170" s="23"/>
      <c r="BA170" s="23"/>
      <c r="BB170" s="23"/>
      <c r="BC170" s="24"/>
      <c r="BD170" s="25" t="s">
        <v>167</v>
      </c>
      <c r="BE170" s="23"/>
      <c r="BF170" s="23"/>
      <c r="BG170" s="23"/>
      <c r="BH170" s="23"/>
      <c r="BI170" s="23"/>
      <c r="BJ170" s="24"/>
      <c r="BK170" s="16">
        <v>110430</v>
      </c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8"/>
      <c r="BY170" s="16">
        <v>110421.95</v>
      </c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8"/>
      <c r="CN170" s="16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8"/>
      <c r="DD170" s="16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8"/>
      <c r="DQ170" s="16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8"/>
      <c r="ED170" s="19">
        <f t="shared" si="2"/>
        <v>110421.95</v>
      </c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>
        <f t="shared" si="3"/>
        <v>8.05000000000291</v>
      </c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20"/>
    </row>
    <row r="171" spans="1:164" ht="11.25">
      <c r="A171" s="21" t="s">
        <v>165</v>
      </c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2" t="s">
        <v>258</v>
      </c>
      <c r="AY171" s="23"/>
      <c r="AZ171" s="23"/>
      <c r="BA171" s="23"/>
      <c r="BB171" s="23"/>
      <c r="BC171" s="24"/>
      <c r="BD171" s="25" t="s">
        <v>167</v>
      </c>
      <c r="BE171" s="23"/>
      <c r="BF171" s="23"/>
      <c r="BG171" s="23"/>
      <c r="BH171" s="23"/>
      <c r="BI171" s="23"/>
      <c r="BJ171" s="24"/>
      <c r="BK171" s="16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8"/>
      <c r="BY171" s="16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8"/>
      <c r="CN171" s="16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8"/>
      <c r="DD171" s="16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8"/>
      <c r="DQ171" s="16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8"/>
      <c r="ED171" s="19">
        <f t="shared" si="2"/>
        <v>0</v>
      </c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>
        <f t="shared" si="3"/>
        <v>0</v>
      </c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20"/>
    </row>
    <row r="172" spans="1:164" ht="11.25">
      <c r="A172" s="274" t="s">
        <v>165</v>
      </c>
      <c r="B172" s="274"/>
      <c r="C172" s="274"/>
      <c r="D172" s="274"/>
      <c r="E172" s="274"/>
      <c r="F172" s="274"/>
      <c r="G172" s="274"/>
      <c r="H172" s="274"/>
      <c r="I172" s="274"/>
      <c r="J172" s="274"/>
      <c r="K172" s="274"/>
      <c r="L172" s="274"/>
      <c r="M172" s="274"/>
      <c r="N172" s="274"/>
      <c r="O172" s="274"/>
      <c r="P172" s="274"/>
      <c r="Q172" s="274"/>
      <c r="R172" s="274"/>
      <c r="S172" s="274"/>
      <c r="T172" s="274"/>
      <c r="U172" s="274"/>
      <c r="V172" s="274"/>
      <c r="W172" s="274"/>
      <c r="X172" s="274"/>
      <c r="Y172" s="274"/>
      <c r="Z172" s="274"/>
      <c r="AA172" s="274"/>
      <c r="AB172" s="274"/>
      <c r="AC172" s="274"/>
      <c r="AD172" s="274"/>
      <c r="AE172" s="274"/>
      <c r="AF172" s="274"/>
      <c r="AG172" s="274"/>
      <c r="AH172" s="274"/>
      <c r="AI172" s="274"/>
      <c r="AJ172" s="274"/>
      <c r="AK172" s="274"/>
      <c r="AL172" s="274"/>
      <c r="AM172" s="274"/>
      <c r="AN172" s="274"/>
      <c r="AO172" s="274"/>
      <c r="AP172" s="274"/>
      <c r="AQ172" s="274"/>
      <c r="AR172" s="274"/>
      <c r="AS172" s="274"/>
      <c r="AT172" s="274"/>
      <c r="AU172" s="274"/>
      <c r="AV172" s="274"/>
      <c r="AW172" s="274"/>
      <c r="AX172" s="22" t="s">
        <v>259</v>
      </c>
      <c r="AY172" s="23"/>
      <c r="AZ172" s="23"/>
      <c r="BA172" s="23"/>
      <c r="BB172" s="23"/>
      <c r="BC172" s="24"/>
      <c r="BD172" s="282" t="s">
        <v>167</v>
      </c>
      <c r="BE172" s="23"/>
      <c r="BF172" s="23"/>
      <c r="BG172" s="23"/>
      <c r="BH172" s="23"/>
      <c r="BI172" s="23"/>
      <c r="BJ172" s="24"/>
      <c r="BK172" s="279">
        <v>227980</v>
      </c>
      <c r="BL172" s="280"/>
      <c r="BM172" s="280"/>
      <c r="BN172" s="280"/>
      <c r="BO172" s="280"/>
      <c r="BP172" s="280"/>
      <c r="BQ172" s="280"/>
      <c r="BR172" s="280"/>
      <c r="BS172" s="280"/>
      <c r="BT172" s="280"/>
      <c r="BU172" s="280"/>
      <c r="BV172" s="280"/>
      <c r="BW172" s="280"/>
      <c r="BX172" s="281"/>
      <c r="BY172" s="279">
        <v>227975.13</v>
      </c>
      <c r="BZ172" s="280"/>
      <c r="CA172" s="280"/>
      <c r="CB172" s="280"/>
      <c r="CC172" s="280"/>
      <c r="CD172" s="280"/>
      <c r="CE172" s="280"/>
      <c r="CF172" s="280"/>
      <c r="CG172" s="280"/>
      <c r="CH172" s="280"/>
      <c r="CI172" s="280"/>
      <c r="CJ172" s="280"/>
      <c r="CK172" s="280"/>
      <c r="CL172" s="280"/>
      <c r="CM172" s="281"/>
      <c r="CN172" s="279"/>
      <c r="CO172" s="280"/>
      <c r="CP172" s="280"/>
      <c r="CQ172" s="280"/>
      <c r="CR172" s="280"/>
      <c r="CS172" s="280"/>
      <c r="CT172" s="280"/>
      <c r="CU172" s="280"/>
      <c r="CV172" s="280"/>
      <c r="CW172" s="280"/>
      <c r="CX172" s="280"/>
      <c r="CY172" s="280"/>
      <c r="CZ172" s="280"/>
      <c r="DA172" s="280"/>
      <c r="DB172" s="280"/>
      <c r="DC172" s="281"/>
      <c r="DD172" s="16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8"/>
      <c r="DQ172" s="16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8"/>
      <c r="ED172" s="19">
        <f t="shared" si="2"/>
        <v>227975.13</v>
      </c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>
        <f t="shared" si="3"/>
        <v>4.869999999995343</v>
      </c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20"/>
    </row>
    <row r="173" spans="1:164" ht="11.25">
      <c r="A173" s="21" t="s">
        <v>165</v>
      </c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41" t="s">
        <v>253</v>
      </c>
      <c r="AY173" s="38"/>
      <c r="AZ173" s="38"/>
      <c r="BA173" s="38"/>
      <c r="BB173" s="38"/>
      <c r="BC173" s="39"/>
      <c r="BD173" s="25" t="s">
        <v>167</v>
      </c>
      <c r="BE173" s="23"/>
      <c r="BF173" s="23"/>
      <c r="BG173" s="23"/>
      <c r="BH173" s="23"/>
      <c r="BI173" s="23"/>
      <c r="BJ173" s="24"/>
      <c r="BK173" s="16">
        <v>23232</v>
      </c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8"/>
      <c r="BY173" s="16">
        <v>23231.02</v>
      </c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8"/>
      <c r="CN173" s="16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8"/>
      <c r="DD173" s="16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8"/>
      <c r="DQ173" s="16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8"/>
      <c r="ED173" s="19">
        <f aca="true" t="shared" si="10" ref="ED173:ED178">BY173+CN173+DD173+DQ173</f>
        <v>23231.02</v>
      </c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>
        <f aca="true" t="shared" si="11" ref="ES173:ES178">BK173-ED173</f>
        <v>0.9799999999995634</v>
      </c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20"/>
    </row>
    <row r="174" spans="1:164" ht="11.25">
      <c r="A174" s="21" t="s">
        <v>276</v>
      </c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2" t="s">
        <v>254</v>
      </c>
      <c r="AY174" s="23"/>
      <c r="AZ174" s="23"/>
      <c r="BA174" s="23"/>
      <c r="BB174" s="23"/>
      <c r="BC174" s="24"/>
      <c r="BD174" s="25" t="s">
        <v>167</v>
      </c>
      <c r="BE174" s="23"/>
      <c r="BF174" s="23"/>
      <c r="BG174" s="23"/>
      <c r="BH174" s="23"/>
      <c r="BI174" s="23"/>
      <c r="BJ174" s="24"/>
      <c r="BK174" s="16">
        <v>40000</v>
      </c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8"/>
      <c r="BY174" s="16">
        <v>40000</v>
      </c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8"/>
      <c r="CN174" s="16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8"/>
      <c r="DD174" s="16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8"/>
      <c r="DQ174" s="16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8"/>
      <c r="ED174" s="19">
        <f t="shared" si="10"/>
        <v>40000</v>
      </c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>
        <f t="shared" si="11"/>
        <v>0</v>
      </c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20"/>
    </row>
    <row r="175" spans="1:164" ht="11.25">
      <c r="A175" s="21" t="s">
        <v>165</v>
      </c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2" t="s">
        <v>269</v>
      </c>
      <c r="AY175" s="23"/>
      <c r="AZ175" s="23"/>
      <c r="BA175" s="23"/>
      <c r="BB175" s="23"/>
      <c r="BC175" s="24"/>
      <c r="BD175" s="25" t="s">
        <v>167</v>
      </c>
      <c r="BE175" s="23"/>
      <c r="BF175" s="23"/>
      <c r="BG175" s="23"/>
      <c r="BH175" s="23"/>
      <c r="BI175" s="23"/>
      <c r="BJ175" s="24"/>
      <c r="BK175" s="16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8"/>
      <c r="BY175" s="16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8"/>
      <c r="CN175" s="16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8"/>
      <c r="DD175" s="16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8"/>
      <c r="DQ175" s="16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8"/>
      <c r="ED175" s="19">
        <f t="shared" si="10"/>
        <v>0</v>
      </c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>
        <f t="shared" si="11"/>
        <v>0</v>
      </c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20"/>
    </row>
    <row r="176" spans="1:164" ht="11.25">
      <c r="A176" s="21" t="s">
        <v>271</v>
      </c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2" t="s">
        <v>269</v>
      </c>
      <c r="AY176" s="23"/>
      <c r="AZ176" s="23"/>
      <c r="BA176" s="23"/>
      <c r="BB176" s="23"/>
      <c r="BC176" s="24"/>
      <c r="BD176" s="25" t="s">
        <v>167</v>
      </c>
      <c r="BE176" s="23"/>
      <c r="BF176" s="23"/>
      <c r="BG176" s="23"/>
      <c r="BH176" s="23"/>
      <c r="BI176" s="23"/>
      <c r="BJ176" s="24"/>
      <c r="BK176" s="16">
        <v>3000</v>
      </c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8"/>
      <c r="BY176" s="16">
        <v>3000</v>
      </c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8"/>
      <c r="CN176" s="16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8"/>
      <c r="DD176" s="16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8"/>
      <c r="DQ176" s="16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8"/>
      <c r="ED176" s="19">
        <f t="shared" si="10"/>
        <v>3000</v>
      </c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>
        <f t="shared" si="11"/>
        <v>0</v>
      </c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20"/>
    </row>
    <row r="177" spans="1:164" ht="11.25">
      <c r="A177" s="21" t="s">
        <v>165</v>
      </c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2" t="s">
        <v>255</v>
      </c>
      <c r="AY177" s="23"/>
      <c r="AZ177" s="23"/>
      <c r="BA177" s="23"/>
      <c r="BB177" s="23"/>
      <c r="BC177" s="24"/>
      <c r="BD177" s="25" t="s">
        <v>167</v>
      </c>
      <c r="BE177" s="23"/>
      <c r="BF177" s="23"/>
      <c r="BG177" s="23"/>
      <c r="BH177" s="23"/>
      <c r="BI177" s="23"/>
      <c r="BJ177" s="24"/>
      <c r="BK177" s="16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8"/>
      <c r="BY177" s="16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8"/>
      <c r="CN177" s="16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8"/>
      <c r="DD177" s="16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8"/>
      <c r="DQ177" s="16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8"/>
      <c r="ED177" s="19">
        <f t="shared" si="10"/>
        <v>0</v>
      </c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>
        <f t="shared" si="11"/>
        <v>0</v>
      </c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20"/>
    </row>
    <row r="178" spans="1:164" ht="11.25" customHeight="1">
      <c r="A178" s="21" t="s">
        <v>165</v>
      </c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2" t="s">
        <v>263</v>
      </c>
      <c r="AY178" s="23"/>
      <c r="AZ178" s="23"/>
      <c r="BA178" s="23"/>
      <c r="BB178" s="23"/>
      <c r="BC178" s="24"/>
      <c r="BD178" s="25" t="s">
        <v>167</v>
      </c>
      <c r="BE178" s="23"/>
      <c r="BF178" s="23"/>
      <c r="BG178" s="23"/>
      <c r="BH178" s="23"/>
      <c r="BI178" s="23"/>
      <c r="BJ178" s="24"/>
      <c r="BK178" s="16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8"/>
      <c r="BY178" s="16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8"/>
      <c r="CN178" s="16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8"/>
      <c r="DD178" s="16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8"/>
      <c r="DQ178" s="16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8"/>
      <c r="ED178" s="19">
        <f t="shared" si="10"/>
        <v>0</v>
      </c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>
        <f t="shared" si="11"/>
        <v>0</v>
      </c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20"/>
    </row>
    <row r="179" spans="1:164" ht="12">
      <c r="A179" s="173" t="s">
        <v>168</v>
      </c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3"/>
      <c r="AD179" s="173"/>
      <c r="AE179" s="173"/>
      <c r="AF179" s="173"/>
      <c r="AG179" s="173"/>
      <c r="AH179" s="173"/>
      <c r="AI179" s="173"/>
      <c r="AJ179" s="173"/>
      <c r="AK179" s="173"/>
      <c r="AL179" s="173"/>
      <c r="AM179" s="173"/>
      <c r="AN179" s="173"/>
      <c r="AO179" s="173"/>
      <c r="AP179" s="173"/>
      <c r="AQ179" s="173"/>
      <c r="AR179" s="173"/>
      <c r="AS179" s="173"/>
      <c r="AT179" s="173"/>
      <c r="AU179" s="173"/>
      <c r="AV179" s="173"/>
      <c r="AW179" s="173"/>
      <c r="AX179" s="41" t="s">
        <v>169</v>
      </c>
      <c r="AY179" s="38"/>
      <c r="AZ179" s="38"/>
      <c r="BA179" s="38"/>
      <c r="BB179" s="38"/>
      <c r="BC179" s="39"/>
      <c r="BD179" s="37" t="s">
        <v>170</v>
      </c>
      <c r="BE179" s="38"/>
      <c r="BF179" s="38"/>
      <c r="BG179" s="38"/>
      <c r="BH179" s="38"/>
      <c r="BI179" s="38"/>
      <c r="BJ179" s="39"/>
      <c r="BK179" s="29" t="s">
        <v>59</v>
      </c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1"/>
      <c r="BY179" s="29" t="s">
        <v>59</v>
      </c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1"/>
      <c r="CN179" s="29" t="s">
        <v>59</v>
      </c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1"/>
      <c r="DD179" s="29" t="s">
        <v>59</v>
      </c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1"/>
      <c r="DQ179" s="29" t="s">
        <v>59</v>
      </c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1"/>
      <c r="ED179" s="49" t="s">
        <v>59</v>
      </c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  <c r="ES179" s="49" t="s">
        <v>59</v>
      </c>
      <c r="ET179" s="49"/>
      <c r="EU179" s="49"/>
      <c r="EV179" s="49"/>
      <c r="EW179" s="49"/>
      <c r="EX179" s="49"/>
      <c r="EY179" s="49"/>
      <c r="EZ179" s="49"/>
      <c r="FA179" s="49"/>
      <c r="FB179" s="49"/>
      <c r="FC179" s="49"/>
      <c r="FD179" s="49"/>
      <c r="FE179" s="49"/>
      <c r="FF179" s="49"/>
      <c r="FG179" s="49"/>
      <c r="FH179" s="50"/>
    </row>
    <row r="180" spans="1:164" ht="11.25">
      <c r="A180" s="163" t="s">
        <v>39</v>
      </c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3"/>
      <c r="AK180" s="163"/>
      <c r="AL180" s="163"/>
      <c r="AM180" s="163"/>
      <c r="AN180" s="163"/>
      <c r="AO180" s="163"/>
      <c r="AP180" s="163"/>
      <c r="AQ180" s="163"/>
      <c r="AR180" s="163"/>
      <c r="AS180" s="163"/>
      <c r="AT180" s="163"/>
      <c r="AU180" s="163"/>
      <c r="AV180" s="163"/>
      <c r="AW180" s="163"/>
      <c r="AX180" s="174" t="s">
        <v>172</v>
      </c>
      <c r="AY180" s="175"/>
      <c r="AZ180" s="175"/>
      <c r="BA180" s="175"/>
      <c r="BB180" s="175"/>
      <c r="BC180" s="176"/>
      <c r="BD180" s="177" t="s">
        <v>173</v>
      </c>
      <c r="BE180" s="175"/>
      <c r="BF180" s="175"/>
      <c r="BG180" s="175"/>
      <c r="BH180" s="175"/>
      <c r="BI180" s="175"/>
      <c r="BJ180" s="176"/>
      <c r="BK180" s="29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1"/>
      <c r="BY180" s="29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1"/>
      <c r="CN180" s="29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1"/>
      <c r="DD180" s="29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1"/>
      <c r="DQ180" s="29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1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9"/>
      <c r="EY180" s="49"/>
      <c r="EZ180" s="49"/>
      <c r="FA180" s="49"/>
      <c r="FB180" s="49"/>
      <c r="FC180" s="49"/>
      <c r="FD180" s="49"/>
      <c r="FE180" s="49"/>
      <c r="FF180" s="49"/>
      <c r="FG180" s="49"/>
      <c r="FH180" s="50"/>
    </row>
    <row r="181" spans="1:164" ht="11.25">
      <c r="A181" s="21" t="s">
        <v>171</v>
      </c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2"/>
      <c r="AY181" s="23"/>
      <c r="AZ181" s="23"/>
      <c r="BA181" s="23"/>
      <c r="BB181" s="23"/>
      <c r="BC181" s="24"/>
      <c r="BD181" s="25"/>
      <c r="BE181" s="23"/>
      <c r="BF181" s="23"/>
      <c r="BG181" s="23"/>
      <c r="BH181" s="23"/>
      <c r="BI181" s="23"/>
      <c r="BJ181" s="24"/>
      <c r="BK181" s="29" t="s">
        <v>59</v>
      </c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1"/>
      <c r="BY181" s="29" t="s">
        <v>59</v>
      </c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1"/>
      <c r="CN181" s="29" t="s">
        <v>59</v>
      </c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1"/>
      <c r="DD181" s="29" t="s">
        <v>59</v>
      </c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1"/>
      <c r="DQ181" s="29" t="s">
        <v>59</v>
      </c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1"/>
      <c r="ED181" s="49" t="s">
        <v>59</v>
      </c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49"/>
      <c r="ES181" s="49" t="s">
        <v>59</v>
      </c>
      <c r="ET181" s="49"/>
      <c r="EU181" s="49"/>
      <c r="EV181" s="49"/>
      <c r="EW181" s="49"/>
      <c r="EX181" s="49"/>
      <c r="EY181" s="49"/>
      <c r="EZ181" s="49"/>
      <c r="FA181" s="49"/>
      <c r="FB181" s="49"/>
      <c r="FC181" s="49"/>
      <c r="FD181" s="49"/>
      <c r="FE181" s="49"/>
      <c r="FF181" s="49"/>
      <c r="FG181" s="49"/>
      <c r="FH181" s="50"/>
    </row>
    <row r="182" spans="1:164" ht="11.25">
      <c r="A182" s="21" t="s">
        <v>174</v>
      </c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2" t="s">
        <v>175</v>
      </c>
      <c r="AY182" s="23"/>
      <c r="AZ182" s="23"/>
      <c r="BA182" s="23"/>
      <c r="BB182" s="23"/>
      <c r="BC182" s="24"/>
      <c r="BD182" s="25" t="s">
        <v>176</v>
      </c>
      <c r="BE182" s="23"/>
      <c r="BF182" s="23"/>
      <c r="BG182" s="23"/>
      <c r="BH182" s="23"/>
      <c r="BI182" s="23"/>
      <c r="BJ182" s="24"/>
      <c r="BK182" s="29" t="s">
        <v>59</v>
      </c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1"/>
      <c r="BY182" s="29" t="s">
        <v>59</v>
      </c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1"/>
      <c r="CN182" s="29" t="s">
        <v>59</v>
      </c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1"/>
      <c r="DD182" s="29" t="s">
        <v>59</v>
      </c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1"/>
      <c r="DQ182" s="29" t="s">
        <v>59</v>
      </c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1"/>
      <c r="ED182" s="49" t="s">
        <v>59</v>
      </c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  <c r="ES182" s="49" t="s">
        <v>59</v>
      </c>
      <c r="ET182" s="49"/>
      <c r="EU182" s="49"/>
      <c r="EV182" s="49"/>
      <c r="EW182" s="49"/>
      <c r="EX182" s="49"/>
      <c r="EY182" s="49"/>
      <c r="EZ182" s="49"/>
      <c r="FA182" s="49"/>
      <c r="FB182" s="49"/>
      <c r="FC182" s="49"/>
      <c r="FD182" s="49"/>
      <c r="FE182" s="49"/>
      <c r="FF182" s="49"/>
      <c r="FG182" s="49"/>
      <c r="FH182" s="50"/>
    </row>
    <row r="183" spans="1:164" ht="12" thickBot="1">
      <c r="A183" s="192" t="s">
        <v>177</v>
      </c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  <c r="AR183" s="192"/>
      <c r="AS183" s="192"/>
      <c r="AT183" s="192"/>
      <c r="AU183" s="192"/>
      <c r="AV183" s="192"/>
      <c r="AW183" s="192"/>
      <c r="AX183" s="193" t="s">
        <v>178</v>
      </c>
      <c r="AY183" s="194"/>
      <c r="AZ183" s="194"/>
      <c r="BA183" s="194"/>
      <c r="BB183" s="194"/>
      <c r="BC183" s="195"/>
      <c r="BD183" s="196" t="s">
        <v>179</v>
      </c>
      <c r="BE183" s="194"/>
      <c r="BF183" s="194"/>
      <c r="BG183" s="194"/>
      <c r="BH183" s="194"/>
      <c r="BI183" s="194"/>
      <c r="BJ183" s="195"/>
      <c r="BK183" s="182" t="s">
        <v>59</v>
      </c>
      <c r="BL183" s="183"/>
      <c r="BM183" s="183"/>
      <c r="BN183" s="183"/>
      <c r="BO183" s="183"/>
      <c r="BP183" s="183"/>
      <c r="BQ183" s="183"/>
      <c r="BR183" s="183"/>
      <c r="BS183" s="183"/>
      <c r="BT183" s="183"/>
      <c r="BU183" s="183"/>
      <c r="BV183" s="183"/>
      <c r="BW183" s="183"/>
      <c r="BX183" s="184"/>
      <c r="BY183" s="182" t="s">
        <v>59</v>
      </c>
      <c r="BZ183" s="183"/>
      <c r="CA183" s="183"/>
      <c r="CB183" s="183"/>
      <c r="CC183" s="183"/>
      <c r="CD183" s="183"/>
      <c r="CE183" s="183"/>
      <c r="CF183" s="183"/>
      <c r="CG183" s="183"/>
      <c r="CH183" s="183"/>
      <c r="CI183" s="183"/>
      <c r="CJ183" s="183"/>
      <c r="CK183" s="183"/>
      <c r="CL183" s="183"/>
      <c r="CM183" s="184"/>
      <c r="CN183" s="182" t="s">
        <v>59</v>
      </c>
      <c r="CO183" s="183"/>
      <c r="CP183" s="183"/>
      <c r="CQ183" s="183"/>
      <c r="CR183" s="183"/>
      <c r="CS183" s="183"/>
      <c r="CT183" s="183"/>
      <c r="CU183" s="183"/>
      <c r="CV183" s="183"/>
      <c r="CW183" s="183"/>
      <c r="CX183" s="183"/>
      <c r="CY183" s="183"/>
      <c r="CZ183" s="183"/>
      <c r="DA183" s="183"/>
      <c r="DB183" s="183"/>
      <c r="DC183" s="184"/>
      <c r="DD183" s="182" t="s">
        <v>59</v>
      </c>
      <c r="DE183" s="183"/>
      <c r="DF183" s="183"/>
      <c r="DG183" s="183"/>
      <c r="DH183" s="183"/>
      <c r="DI183" s="183"/>
      <c r="DJ183" s="183"/>
      <c r="DK183" s="183"/>
      <c r="DL183" s="183"/>
      <c r="DM183" s="183"/>
      <c r="DN183" s="183"/>
      <c r="DO183" s="183"/>
      <c r="DP183" s="184"/>
      <c r="DQ183" s="182" t="s">
        <v>59</v>
      </c>
      <c r="DR183" s="183"/>
      <c r="DS183" s="183"/>
      <c r="DT183" s="183"/>
      <c r="DU183" s="183"/>
      <c r="DV183" s="183"/>
      <c r="DW183" s="183"/>
      <c r="DX183" s="183"/>
      <c r="DY183" s="183"/>
      <c r="DZ183" s="183"/>
      <c r="EA183" s="183"/>
      <c r="EB183" s="183"/>
      <c r="EC183" s="184"/>
      <c r="ED183" s="125" t="s">
        <v>59</v>
      </c>
      <c r="EE183" s="125"/>
      <c r="EF183" s="125"/>
      <c r="EG183" s="125"/>
      <c r="EH183" s="125"/>
      <c r="EI183" s="125"/>
      <c r="EJ183" s="125"/>
      <c r="EK183" s="125"/>
      <c r="EL183" s="125"/>
      <c r="EM183" s="125"/>
      <c r="EN183" s="125"/>
      <c r="EO183" s="125"/>
      <c r="EP183" s="125"/>
      <c r="EQ183" s="125"/>
      <c r="ER183" s="125"/>
      <c r="ES183" s="125" t="s">
        <v>59</v>
      </c>
      <c r="ET183" s="125"/>
      <c r="EU183" s="125"/>
      <c r="EV183" s="125"/>
      <c r="EW183" s="125"/>
      <c r="EX183" s="125"/>
      <c r="EY183" s="125"/>
      <c r="EZ183" s="125"/>
      <c r="FA183" s="125"/>
      <c r="FB183" s="125"/>
      <c r="FC183" s="125"/>
      <c r="FD183" s="125"/>
      <c r="FE183" s="125"/>
      <c r="FF183" s="125"/>
      <c r="FG183" s="125"/>
      <c r="FH183" s="126"/>
    </row>
    <row r="184" ht="9.75" customHeight="1" thickBot="1"/>
    <row r="185" spans="1:164" ht="17.25" customHeight="1" thickBot="1">
      <c r="A185" s="197" t="s">
        <v>249</v>
      </c>
      <c r="B185" s="197"/>
      <c r="C185" s="197"/>
      <c r="D185" s="197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  <c r="S185" s="197"/>
      <c r="T185" s="197"/>
      <c r="U185" s="197"/>
      <c r="V185" s="197"/>
      <c r="W185" s="197"/>
      <c r="X185" s="197"/>
      <c r="Y185" s="197"/>
      <c r="Z185" s="197"/>
      <c r="AA185" s="197"/>
      <c r="AB185" s="197"/>
      <c r="AC185" s="197"/>
      <c r="AD185" s="197"/>
      <c r="AE185" s="197"/>
      <c r="AF185" s="197"/>
      <c r="AG185" s="197"/>
      <c r="AH185" s="197"/>
      <c r="AI185" s="197"/>
      <c r="AJ185" s="197"/>
      <c r="AK185" s="197"/>
      <c r="AL185" s="197"/>
      <c r="AM185" s="197"/>
      <c r="AN185" s="197"/>
      <c r="AO185" s="197"/>
      <c r="AP185" s="197"/>
      <c r="AQ185" s="197"/>
      <c r="AR185" s="197"/>
      <c r="AS185" s="197"/>
      <c r="AT185" s="197"/>
      <c r="AU185" s="197"/>
      <c r="AV185" s="197"/>
      <c r="AW185" s="198"/>
      <c r="AX185" s="199" t="s">
        <v>180</v>
      </c>
      <c r="AY185" s="200"/>
      <c r="AZ185" s="200"/>
      <c r="BA185" s="200"/>
      <c r="BB185" s="200"/>
      <c r="BC185" s="201"/>
      <c r="BD185" s="202" t="s">
        <v>59</v>
      </c>
      <c r="BE185" s="200"/>
      <c r="BF185" s="200"/>
      <c r="BG185" s="200"/>
      <c r="BH185" s="200"/>
      <c r="BI185" s="200"/>
      <c r="BJ185" s="201"/>
      <c r="BK185" s="203">
        <f>BK17-BK47</f>
        <v>-19362.83999999985</v>
      </c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5"/>
      <c r="BY185" s="203">
        <f>BY17-BY47</f>
        <v>0</v>
      </c>
      <c r="BZ185" s="204"/>
      <c r="CA185" s="204"/>
      <c r="CB185" s="204"/>
      <c r="CC185" s="204"/>
      <c r="CD185" s="204"/>
      <c r="CE185" s="204"/>
      <c r="CF185" s="204"/>
      <c r="CG185" s="204"/>
      <c r="CH185" s="204"/>
      <c r="CI185" s="204"/>
      <c r="CJ185" s="204"/>
      <c r="CK185" s="204"/>
      <c r="CL185" s="204"/>
      <c r="CM185" s="205"/>
      <c r="CN185" s="203">
        <f>CN17-CN47</f>
        <v>0</v>
      </c>
      <c r="CO185" s="204"/>
      <c r="CP185" s="204"/>
      <c r="CQ185" s="204"/>
      <c r="CR185" s="204"/>
      <c r="CS185" s="204"/>
      <c r="CT185" s="204"/>
      <c r="CU185" s="204"/>
      <c r="CV185" s="204"/>
      <c r="CW185" s="204"/>
      <c r="CX185" s="204"/>
      <c r="CY185" s="204"/>
      <c r="CZ185" s="204"/>
      <c r="DA185" s="204"/>
      <c r="DB185" s="204"/>
      <c r="DC185" s="205"/>
      <c r="DD185" s="203">
        <f>DD17-DD47</f>
        <v>0</v>
      </c>
      <c r="DE185" s="204"/>
      <c r="DF185" s="204"/>
      <c r="DG185" s="204"/>
      <c r="DH185" s="204"/>
      <c r="DI185" s="204"/>
      <c r="DJ185" s="204"/>
      <c r="DK185" s="204"/>
      <c r="DL185" s="204"/>
      <c r="DM185" s="204"/>
      <c r="DN185" s="204"/>
      <c r="DO185" s="204"/>
      <c r="DP185" s="205"/>
      <c r="DQ185" s="203">
        <f>DQ17-DQ47</f>
        <v>0</v>
      </c>
      <c r="DR185" s="204"/>
      <c r="DS185" s="204"/>
      <c r="DT185" s="204"/>
      <c r="DU185" s="204"/>
      <c r="DV185" s="204"/>
      <c r="DW185" s="204"/>
      <c r="DX185" s="204"/>
      <c r="DY185" s="204"/>
      <c r="DZ185" s="204"/>
      <c r="EA185" s="204"/>
      <c r="EB185" s="204"/>
      <c r="EC185" s="205"/>
      <c r="ED185" s="215">
        <f>BY185+CN185+DD185+DQ185</f>
        <v>0</v>
      </c>
      <c r="EE185" s="215"/>
      <c r="EF185" s="215"/>
      <c r="EG185" s="215"/>
      <c r="EH185" s="215"/>
      <c r="EI185" s="215"/>
      <c r="EJ185" s="215"/>
      <c r="EK185" s="215"/>
      <c r="EL185" s="215"/>
      <c r="EM185" s="215"/>
      <c r="EN185" s="215"/>
      <c r="EO185" s="215"/>
      <c r="EP185" s="215"/>
      <c r="EQ185" s="215"/>
      <c r="ER185" s="215"/>
      <c r="ES185" s="206" t="s">
        <v>59</v>
      </c>
      <c r="ET185" s="207"/>
      <c r="EU185" s="207"/>
      <c r="EV185" s="207"/>
      <c r="EW185" s="207"/>
      <c r="EX185" s="207"/>
      <c r="EY185" s="207"/>
      <c r="EZ185" s="207"/>
      <c r="FA185" s="207"/>
      <c r="FB185" s="207"/>
      <c r="FC185" s="207"/>
      <c r="FD185" s="207"/>
      <c r="FE185" s="207"/>
      <c r="FF185" s="207"/>
      <c r="FG185" s="207"/>
      <c r="FH185" s="208"/>
    </row>
    <row r="186" spans="1:164" ht="3" customHeight="1" thickBot="1">
      <c r="A186" s="217"/>
      <c r="B186" s="217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217"/>
      <c r="AD186" s="217"/>
      <c r="AE186" s="217"/>
      <c r="AF186" s="217"/>
      <c r="AG186" s="217"/>
      <c r="AH186" s="217"/>
      <c r="AI186" s="217"/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  <c r="AW186" s="218"/>
      <c r="AX186" s="219"/>
      <c r="AY186" s="210"/>
      <c r="AZ186" s="210"/>
      <c r="BA186" s="210"/>
      <c r="BB186" s="210"/>
      <c r="BC186" s="211"/>
      <c r="BD186" s="209"/>
      <c r="BE186" s="210"/>
      <c r="BF186" s="210"/>
      <c r="BG186" s="210"/>
      <c r="BH186" s="210"/>
      <c r="BI186" s="210"/>
      <c r="BJ186" s="211"/>
      <c r="BK186" s="212"/>
      <c r="BL186" s="213"/>
      <c r="BM186" s="213"/>
      <c r="BN186" s="213"/>
      <c r="BO186" s="213"/>
      <c r="BP186" s="213"/>
      <c r="BQ186" s="213"/>
      <c r="BR186" s="213"/>
      <c r="BS186" s="213"/>
      <c r="BT186" s="213"/>
      <c r="BU186" s="213"/>
      <c r="BV186" s="213"/>
      <c r="BW186" s="213"/>
      <c r="BX186" s="214"/>
      <c r="BY186" s="216">
        <f>BY17-BY47</f>
        <v>0</v>
      </c>
      <c r="BZ186" s="213"/>
      <c r="CA186" s="213"/>
      <c r="CB186" s="213"/>
      <c r="CC186" s="213"/>
      <c r="CD186" s="213"/>
      <c r="CE186" s="213"/>
      <c r="CF186" s="213"/>
      <c r="CG186" s="213"/>
      <c r="CH186" s="213"/>
      <c r="CI186" s="213"/>
      <c r="CJ186" s="213"/>
      <c r="CK186" s="213"/>
      <c r="CL186" s="213"/>
      <c r="CM186" s="214"/>
      <c r="CN186" s="212"/>
      <c r="CO186" s="213"/>
      <c r="CP186" s="213"/>
      <c r="CQ186" s="213"/>
      <c r="CR186" s="213"/>
      <c r="CS186" s="213"/>
      <c r="CT186" s="213"/>
      <c r="CU186" s="213"/>
      <c r="CV186" s="213"/>
      <c r="CW186" s="213"/>
      <c r="CX186" s="213"/>
      <c r="CY186" s="213"/>
      <c r="CZ186" s="213"/>
      <c r="DA186" s="213"/>
      <c r="DB186" s="213"/>
      <c r="DC186" s="214"/>
      <c r="DD186" s="212"/>
      <c r="DE186" s="213"/>
      <c r="DF186" s="213"/>
      <c r="DG186" s="213"/>
      <c r="DH186" s="213"/>
      <c r="DI186" s="213"/>
      <c r="DJ186" s="213"/>
      <c r="DK186" s="213"/>
      <c r="DL186" s="213"/>
      <c r="DM186" s="213"/>
      <c r="DN186" s="213"/>
      <c r="DO186" s="213"/>
      <c r="DP186" s="214"/>
      <c r="DQ186" s="212"/>
      <c r="DR186" s="213"/>
      <c r="DS186" s="213"/>
      <c r="DT186" s="213"/>
      <c r="DU186" s="213"/>
      <c r="DV186" s="213"/>
      <c r="DW186" s="213"/>
      <c r="DX186" s="213"/>
      <c r="DY186" s="213"/>
      <c r="DZ186" s="213"/>
      <c r="EA186" s="213"/>
      <c r="EB186" s="213"/>
      <c r="EC186" s="214"/>
      <c r="ED186" s="212"/>
      <c r="EE186" s="213"/>
      <c r="EF186" s="213"/>
      <c r="EG186" s="213"/>
      <c r="EH186" s="213"/>
      <c r="EI186" s="213"/>
      <c r="EJ186" s="213"/>
      <c r="EK186" s="213"/>
      <c r="EL186" s="213"/>
      <c r="EM186" s="213"/>
      <c r="EN186" s="213"/>
      <c r="EO186" s="213"/>
      <c r="EP186" s="213"/>
      <c r="EQ186" s="213"/>
      <c r="ER186" s="214"/>
      <c r="ES186" s="212"/>
      <c r="ET186" s="213"/>
      <c r="EU186" s="213"/>
      <c r="EV186" s="213"/>
      <c r="EW186" s="213"/>
      <c r="EX186" s="213"/>
      <c r="EY186" s="213"/>
      <c r="EZ186" s="213"/>
      <c r="FA186" s="213"/>
      <c r="FB186" s="213"/>
      <c r="FC186" s="213"/>
      <c r="FD186" s="213"/>
      <c r="FE186" s="213"/>
      <c r="FF186" s="213"/>
      <c r="FG186" s="213"/>
      <c r="FH186" s="220"/>
    </row>
    <row r="187" spans="30:164" ht="12">
      <c r="AD187" s="127" t="s">
        <v>182</v>
      </c>
      <c r="AE187" s="127"/>
      <c r="AF187" s="127"/>
      <c r="AG187" s="127"/>
      <c r="AH187" s="127"/>
      <c r="AI187" s="127"/>
      <c r="AJ187" s="127"/>
      <c r="AK187" s="127"/>
      <c r="AL187" s="127"/>
      <c r="AM187" s="127"/>
      <c r="AN187" s="127"/>
      <c r="AO187" s="127"/>
      <c r="AP187" s="127"/>
      <c r="AQ187" s="127"/>
      <c r="AR187" s="127"/>
      <c r="AS187" s="127"/>
      <c r="AT187" s="127"/>
      <c r="AU187" s="127"/>
      <c r="AV187" s="127"/>
      <c r="AW187" s="127"/>
      <c r="AX187" s="127"/>
      <c r="AY187" s="127"/>
      <c r="AZ187" s="127"/>
      <c r="BA187" s="127"/>
      <c r="BB187" s="127"/>
      <c r="BC187" s="127"/>
      <c r="BD187" s="127"/>
      <c r="BE187" s="127"/>
      <c r="BF187" s="127"/>
      <c r="BG187" s="127"/>
      <c r="BH187" s="127"/>
      <c r="BI187" s="127"/>
      <c r="BJ187" s="127"/>
      <c r="BK187" s="127"/>
      <c r="BL187" s="127"/>
      <c r="BM187" s="127"/>
      <c r="BN187" s="127"/>
      <c r="BO187" s="127"/>
      <c r="BP187" s="127"/>
      <c r="BQ187" s="127"/>
      <c r="BR187" s="127"/>
      <c r="BS187" s="127"/>
      <c r="BT187" s="127"/>
      <c r="BU187" s="127"/>
      <c r="BV187" s="127"/>
      <c r="BW187" s="127"/>
      <c r="BX187" s="127"/>
      <c r="BY187" s="127"/>
      <c r="BZ187" s="127"/>
      <c r="CA187" s="127"/>
      <c r="CB187" s="127"/>
      <c r="CC187" s="127"/>
      <c r="CD187" s="127"/>
      <c r="CE187" s="127"/>
      <c r="CF187" s="127"/>
      <c r="CG187" s="127"/>
      <c r="CH187" s="127"/>
      <c r="CI187" s="127"/>
      <c r="CJ187" s="127"/>
      <c r="CK187" s="127"/>
      <c r="CL187" s="127"/>
      <c r="CM187" s="127"/>
      <c r="CN187" s="127"/>
      <c r="CO187" s="127"/>
      <c r="CP187" s="127"/>
      <c r="CQ187" s="127"/>
      <c r="CR187" s="127"/>
      <c r="CS187" s="127"/>
      <c r="CT187" s="127"/>
      <c r="CU187" s="127"/>
      <c r="CV187" s="127"/>
      <c r="CW187" s="127"/>
      <c r="CX187" s="127"/>
      <c r="CY187" s="127"/>
      <c r="CZ187" s="127"/>
      <c r="DA187" s="127"/>
      <c r="DB187" s="127"/>
      <c r="DC187" s="127"/>
      <c r="DD187" s="127"/>
      <c r="DE187" s="127"/>
      <c r="DF187" s="127"/>
      <c r="DG187" s="127"/>
      <c r="DH187" s="127"/>
      <c r="DI187" s="127"/>
      <c r="DJ187" s="127"/>
      <c r="DK187" s="127"/>
      <c r="DL187" s="127"/>
      <c r="DM187" s="127"/>
      <c r="DN187" s="127"/>
      <c r="DO187" s="127"/>
      <c r="DP187" s="127"/>
      <c r="DQ187" s="127"/>
      <c r="DR187" s="127"/>
      <c r="DS187" s="127"/>
      <c r="DT187" s="127"/>
      <c r="DU187" s="127"/>
      <c r="DV187" s="127"/>
      <c r="DW187" s="127"/>
      <c r="DX187" s="127"/>
      <c r="DY187" s="127"/>
      <c r="DZ187" s="127"/>
      <c r="EA187" s="127"/>
      <c r="EB187" s="127"/>
      <c r="EC187" s="127"/>
      <c r="ED187" s="127"/>
      <c r="EE187" s="127"/>
      <c r="FH187" s="2" t="s">
        <v>181</v>
      </c>
    </row>
    <row r="188" ht="3.75" customHeight="1"/>
    <row r="189" spans="1:164" ht="11.25">
      <c r="A189" s="43" t="s">
        <v>0</v>
      </c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4"/>
      <c r="AX189" s="52" t="s">
        <v>1</v>
      </c>
      <c r="AY189" s="53"/>
      <c r="AZ189" s="53"/>
      <c r="BA189" s="53"/>
      <c r="BB189" s="53"/>
      <c r="BC189" s="77"/>
      <c r="BD189" s="52" t="s">
        <v>2</v>
      </c>
      <c r="BE189" s="53"/>
      <c r="BF189" s="53"/>
      <c r="BG189" s="53"/>
      <c r="BH189" s="53"/>
      <c r="BI189" s="53"/>
      <c r="BJ189" s="77"/>
      <c r="BK189" s="52" t="s">
        <v>3</v>
      </c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77"/>
      <c r="BY189" s="79" t="s">
        <v>9</v>
      </c>
      <c r="BZ189" s="80"/>
      <c r="CA189" s="80"/>
      <c r="CB189" s="80"/>
      <c r="CC189" s="80"/>
      <c r="CD189" s="80"/>
      <c r="CE189" s="80"/>
      <c r="CF189" s="80"/>
      <c r="CG189" s="80"/>
      <c r="CH189" s="80"/>
      <c r="CI189" s="80"/>
      <c r="CJ189" s="80"/>
      <c r="CK189" s="80"/>
      <c r="CL189" s="80"/>
      <c r="CM189" s="80"/>
      <c r="CN189" s="80"/>
      <c r="CO189" s="80"/>
      <c r="CP189" s="80"/>
      <c r="CQ189" s="80"/>
      <c r="CR189" s="80"/>
      <c r="CS189" s="80"/>
      <c r="CT189" s="80"/>
      <c r="CU189" s="80"/>
      <c r="CV189" s="80"/>
      <c r="CW189" s="80"/>
      <c r="CX189" s="80"/>
      <c r="CY189" s="80"/>
      <c r="CZ189" s="80"/>
      <c r="DA189" s="80"/>
      <c r="DB189" s="80"/>
      <c r="DC189" s="80"/>
      <c r="DD189" s="80"/>
      <c r="DE189" s="80"/>
      <c r="DF189" s="80"/>
      <c r="DG189" s="80"/>
      <c r="DH189" s="80"/>
      <c r="DI189" s="80"/>
      <c r="DJ189" s="80"/>
      <c r="DK189" s="80"/>
      <c r="DL189" s="80"/>
      <c r="DM189" s="80"/>
      <c r="DN189" s="80"/>
      <c r="DO189" s="80"/>
      <c r="DP189" s="80"/>
      <c r="DQ189" s="80"/>
      <c r="DR189" s="80"/>
      <c r="DS189" s="80"/>
      <c r="DT189" s="80"/>
      <c r="DU189" s="80"/>
      <c r="DV189" s="80"/>
      <c r="DW189" s="80"/>
      <c r="DX189" s="80"/>
      <c r="DY189" s="80"/>
      <c r="DZ189" s="80"/>
      <c r="EA189" s="80"/>
      <c r="EB189" s="80"/>
      <c r="EC189" s="80"/>
      <c r="ED189" s="80"/>
      <c r="EE189" s="80"/>
      <c r="EF189" s="80"/>
      <c r="EG189" s="80"/>
      <c r="EH189" s="80"/>
      <c r="EI189" s="80"/>
      <c r="EJ189" s="80"/>
      <c r="EK189" s="80"/>
      <c r="EL189" s="80"/>
      <c r="EM189" s="80"/>
      <c r="EN189" s="80"/>
      <c r="EO189" s="80"/>
      <c r="EP189" s="80"/>
      <c r="EQ189" s="80"/>
      <c r="ER189" s="81"/>
      <c r="ES189" s="52" t="s">
        <v>10</v>
      </c>
      <c r="ET189" s="53"/>
      <c r="EU189" s="53"/>
      <c r="EV189" s="53"/>
      <c r="EW189" s="53"/>
      <c r="EX189" s="53"/>
      <c r="EY189" s="53"/>
      <c r="EZ189" s="53"/>
      <c r="FA189" s="53"/>
      <c r="FB189" s="53"/>
      <c r="FC189" s="53"/>
      <c r="FD189" s="53"/>
      <c r="FE189" s="53"/>
      <c r="FF189" s="53"/>
      <c r="FG189" s="53"/>
      <c r="FH189" s="53"/>
    </row>
    <row r="190" spans="1:164" ht="24" customHeight="1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6"/>
      <c r="AX190" s="54"/>
      <c r="AY190" s="55"/>
      <c r="AZ190" s="55"/>
      <c r="BA190" s="55"/>
      <c r="BB190" s="55"/>
      <c r="BC190" s="78"/>
      <c r="BD190" s="54"/>
      <c r="BE190" s="55"/>
      <c r="BF190" s="55"/>
      <c r="BG190" s="55"/>
      <c r="BH190" s="55"/>
      <c r="BI190" s="55"/>
      <c r="BJ190" s="78"/>
      <c r="BK190" s="54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78"/>
      <c r="BY190" s="32" t="s">
        <v>4</v>
      </c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4"/>
      <c r="CN190" s="32" t="s">
        <v>5</v>
      </c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4"/>
      <c r="DD190" s="32" t="s">
        <v>6</v>
      </c>
      <c r="DE190" s="33"/>
      <c r="DF190" s="33"/>
      <c r="DG190" s="33"/>
      <c r="DH190" s="33"/>
      <c r="DI190" s="33"/>
      <c r="DJ190" s="33"/>
      <c r="DK190" s="33"/>
      <c r="DL190" s="33"/>
      <c r="DM190" s="33"/>
      <c r="DN190" s="33"/>
      <c r="DO190" s="33"/>
      <c r="DP190" s="34"/>
      <c r="DQ190" s="32" t="s">
        <v>7</v>
      </c>
      <c r="DR190" s="33"/>
      <c r="DS190" s="33"/>
      <c r="DT190" s="33"/>
      <c r="DU190" s="33"/>
      <c r="DV190" s="33"/>
      <c r="DW190" s="33"/>
      <c r="DX190" s="33"/>
      <c r="DY190" s="33"/>
      <c r="DZ190" s="33"/>
      <c r="EA190" s="33"/>
      <c r="EB190" s="33"/>
      <c r="EC190" s="34"/>
      <c r="ED190" s="32" t="s">
        <v>8</v>
      </c>
      <c r="EE190" s="33"/>
      <c r="EF190" s="33"/>
      <c r="EG190" s="33"/>
      <c r="EH190" s="33"/>
      <c r="EI190" s="33"/>
      <c r="EJ190" s="33"/>
      <c r="EK190" s="33"/>
      <c r="EL190" s="33"/>
      <c r="EM190" s="33"/>
      <c r="EN190" s="33"/>
      <c r="EO190" s="33"/>
      <c r="EP190" s="33"/>
      <c r="EQ190" s="33"/>
      <c r="ER190" s="34"/>
      <c r="ES190" s="54"/>
      <c r="ET190" s="55"/>
      <c r="EU190" s="55"/>
      <c r="EV190" s="55"/>
      <c r="EW190" s="55"/>
      <c r="EX190" s="55"/>
      <c r="EY190" s="55"/>
      <c r="EZ190" s="55"/>
      <c r="FA190" s="55"/>
      <c r="FB190" s="55"/>
      <c r="FC190" s="55"/>
      <c r="FD190" s="55"/>
      <c r="FE190" s="55"/>
      <c r="FF190" s="55"/>
      <c r="FG190" s="55"/>
      <c r="FH190" s="55"/>
    </row>
    <row r="191" spans="1:164" ht="12" thickBot="1">
      <c r="A191" s="80">
        <v>1</v>
      </c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1"/>
      <c r="AX191" s="42">
        <v>2</v>
      </c>
      <c r="AY191" s="43"/>
      <c r="AZ191" s="43"/>
      <c r="BA191" s="43"/>
      <c r="BB191" s="43"/>
      <c r="BC191" s="44"/>
      <c r="BD191" s="42">
        <v>3</v>
      </c>
      <c r="BE191" s="43"/>
      <c r="BF191" s="43"/>
      <c r="BG191" s="43"/>
      <c r="BH191" s="43"/>
      <c r="BI191" s="43"/>
      <c r="BJ191" s="44"/>
      <c r="BK191" s="42">
        <v>4</v>
      </c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4"/>
      <c r="BY191" s="42">
        <v>5</v>
      </c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4"/>
      <c r="CN191" s="42">
        <v>6</v>
      </c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4"/>
      <c r="DD191" s="42">
        <v>7</v>
      </c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4"/>
      <c r="DQ191" s="42">
        <v>8</v>
      </c>
      <c r="DR191" s="43"/>
      <c r="DS191" s="43"/>
      <c r="DT191" s="43"/>
      <c r="DU191" s="43"/>
      <c r="DV191" s="43"/>
      <c r="DW191" s="43"/>
      <c r="DX191" s="43"/>
      <c r="DY191" s="43"/>
      <c r="DZ191" s="43"/>
      <c r="EA191" s="43"/>
      <c r="EB191" s="43"/>
      <c r="EC191" s="44"/>
      <c r="ED191" s="42">
        <v>9</v>
      </c>
      <c r="EE191" s="43"/>
      <c r="EF191" s="43"/>
      <c r="EG191" s="43"/>
      <c r="EH191" s="43"/>
      <c r="EI191" s="43"/>
      <c r="EJ191" s="43"/>
      <c r="EK191" s="43"/>
      <c r="EL191" s="43"/>
      <c r="EM191" s="43"/>
      <c r="EN191" s="43"/>
      <c r="EO191" s="43"/>
      <c r="EP191" s="43"/>
      <c r="EQ191" s="43"/>
      <c r="ER191" s="44"/>
      <c r="ES191" s="42">
        <v>10</v>
      </c>
      <c r="ET191" s="43"/>
      <c r="EU191" s="43"/>
      <c r="EV191" s="43"/>
      <c r="EW191" s="43"/>
      <c r="EX191" s="43"/>
      <c r="EY191" s="43"/>
      <c r="EZ191" s="43"/>
      <c r="FA191" s="43"/>
      <c r="FB191" s="43"/>
      <c r="FC191" s="43"/>
      <c r="FD191" s="43"/>
      <c r="FE191" s="43"/>
      <c r="FF191" s="43"/>
      <c r="FG191" s="43"/>
      <c r="FH191" s="43"/>
    </row>
    <row r="192" spans="1:164" ht="22.5" customHeight="1">
      <c r="A192" s="82" t="s">
        <v>183</v>
      </c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225" t="s">
        <v>170</v>
      </c>
      <c r="AY192" s="226"/>
      <c r="AZ192" s="226"/>
      <c r="BA192" s="226"/>
      <c r="BB192" s="226"/>
      <c r="BC192" s="226"/>
      <c r="BD192" s="226"/>
      <c r="BE192" s="226"/>
      <c r="BF192" s="226"/>
      <c r="BG192" s="226"/>
      <c r="BH192" s="226"/>
      <c r="BI192" s="226"/>
      <c r="BJ192" s="226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>
        <f>BY210</f>
        <v>0</v>
      </c>
      <c r="BZ192" s="88"/>
      <c r="CA192" s="88"/>
      <c r="CB192" s="88"/>
      <c r="CC192" s="88"/>
      <c r="CD192" s="88"/>
      <c r="CE192" s="88"/>
      <c r="CF192" s="88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  <c r="CU192" s="88"/>
      <c r="CV192" s="88"/>
      <c r="CW192" s="88"/>
      <c r="CX192" s="88"/>
      <c r="CY192" s="88"/>
      <c r="CZ192" s="88"/>
      <c r="DA192" s="88"/>
      <c r="DB192" s="88"/>
      <c r="DC192" s="88"/>
      <c r="DD192" s="88"/>
      <c r="DE192" s="88"/>
      <c r="DF192" s="88"/>
      <c r="DG192" s="88"/>
      <c r="DH192" s="88"/>
      <c r="DI192" s="88"/>
      <c r="DJ192" s="88"/>
      <c r="DK192" s="88"/>
      <c r="DL192" s="88"/>
      <c r="DM192" s="88"/>
      <c r="DN192" s="88"/>
      <c r="DO192" s="88"/>
      <c r="DP192" s="88"/>
      <c r="DQ192" s="88"/>
      <c r="DR192" s="88"/>
      <c r="DS192" s="88"/>
      <c r="DT192" s="88"/>
      <c r="DU192" s="88"/>
      <c r="DV192" s="88"/>
      <c r="DW192" s="88"/>
      <c r="DX192" s="88"/>
      <c r="DY192" s="88"/>
      <c r="DZ192" s="88"/>
      <c r="EA192" s="88"/>
      <c r="EB192" s="88"/>
      <c r="EC192" s="88"/>
      <c r="ED192" s="88"/>
      <c r="EE192" s="88"/>
      <c r="EF192" s="88"/>
      <c r="EG192" s="88"/>
      <c r="EH192" s="88"/>
      <c r="EI192" s="88"/>
      <c r="EJ192" s="88"/>
      <c r="EK192" s="88"/>
      <c r="EL192" s="88"/>
      <c r="EM192" s="88"/>
      <c r="EN192" s="88"/>
      <c r="EO192" s="88"/>
      <c r="EP192" s="88"/>
      <c r="EQ192" s="88"/>
      <c r="ER192" s="88"/>
      <c r="ES192" s="88"/>
      <c r="ET192" s="88"/>
      <c r="EU192" s="88"/>
      <c r="EV192" s="88"/>
      <c r="EW192" s="88"/>
      <c r="EX192" s="88"/>
      <c r="EY192" s="88"/>
      <c r="EZ192" s="88"/>
      <c r="FA192" s="88"/>
      <c r="FB192" s="88"/>
      <c r="FC192" s="88"/>
      <c r="FD192" s="88"/>
      <c r="FE192" s="88"/>
      <c r="FF192" s="88"/>
      <c r="FG192" s="88"/>
      <c r="FH192" s="89"/>
    </row>
    <row r="193" spans="1:164" ht="11.25">
      <c r="A193" s="221" t="s">
        <v>50</v>
      </c>
      <c r="B193" s="221"/>
      <c r="C193" s="221"/>
      <c r="D193" s="221"/>
      <c r="E193" s="221"/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221"/>
      <c r="T193" s="221"/>
      <c r="U193" s="221"/>
      <c r="V193" s="221"/>
      <c r="W193" s="221"/>
      <c r="X193" s="221"/>
      <c r="Y193" s="221"/>
      <c r="Z193" s="221"/>
      <c r="AA193" s="221"/>
      <c r="AB193" s="221"/>
      <c r="AC193" s="221"/>
      <c r="AD193" s="221"/>
      <c r="AE193" s="221"/>
      <c r="AF193" s="221"/>
      <c r="AG193" s="221"/>
      <c r="AH193" s="221"/>
      <c r="AI193" s="221"/>
      <c r="AJ193" s="221"/>
      <c r="AK193" s="221"/>
      <c r="AL193" s="221"/>
      <c r="AM193" s="221"/>
      <c r="AN193" s="221"/>
      <c r="AO193" s="221"/>
      <c r="AP193" s="221"/>
      <c r="AQ193" s="221"/>
      <c r="AR193" s="221"/>
      <c r="AS193" s="221"/>
      <c r="AT193" s="221"/>
      <c r="AU193" s="221"/>
      <c r="AV193" s="221"/>
      <c r="AW193" s="221"/>
      <c r="AX193" s="222" t="s">
        <v>173</v>
      </c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20"/>
    </row>
    <row r="194" spans="1:164" ht="12">
      <c r="A194" s="223" t="s">
        <v>184</v>
      </c>
      <c r="B194" s="223"/>
      <c r="C194" s="223"/>
      <c r="D194" s="223"/>
      <c r="E194" s="223"/>
      <c r="F194" s="223"/>
      <c r="G194" s="223"/>
      <c r="H194" s="223"/>
      <c r="I194" s="223"/>
      <c r="J194" s="223"/>
      <c r="K194" s="223"/>
      <c r="L194" s="223"/>
      <c r="M194" s="223"/>
      <c r="N194" s="223"/>
      <c r="O194" s="223"/>
      <c r="P194" s="223"/>
      <c r="Q194" s="223"/>
      <c r="R194" s="223"/>
      <c r="S194" s="223"/>
      <c r="T194" s="223"/>
      <c r="U194" s="223"/>
      <c r="V194" s="223"/>
      <c r="W194" s="223"/>
      <c r="X194" s="223"/>
      <c r="Y194" s="223"/>
      <c r="Z194" s="223"/>
      <c r="AA194" s="223"/>
      <c r="AB194" s="223"/>
      <c r="AC194" s="223"/>
      <c r="AD194" s="223"/>
      <c r="AE194" s="223"/>
      <c r="AF194" s="223"/>
      <c r="AG194" s="223"/>
      <c r="AH194" s="223"/>
      <c r="AI194" s="223"/>
      <c r="AJ194" s="223"/>
      <c r="AK194" s="223"/>
      <c r="AL194" s="223"/>
      <c r="AM194" s="223"/>
      <c r="AN194" s="223"/>
      <c r="AO194" s="223"/>
      <c r="AP194" s="223"/>
      <c r="AQ194" s="223"/>
      <c r="AR194" s="223"/>
      <c r="AS194" s="223"/>
      <c r="AT194" s="223"/>
      <c r="AU194" s="223"/>
      <c r="AV194" s="223"/>
      <c r="AW194" s="223"/>
      <c r="AX194" s="222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20"/>
    </row>
    <row r="195" spans="1:164" ht="11.25">
      <c r="A195" s="163" t="s">
        <v>39</v>
      </c>
      <c r="B195" s="163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  <c r="AG195" s="163"/>
      <c r="AH195" s="163"/>
      <c r="AI195" s="163"/>
      <c r="AJ195" s="163"/>
      <c r="AK195" s="163"/>
      <c r="AL195" s="163"/>
      <c r="AM195" s="163"/>
      <c r="AN195" s="163"/>
      <c r="AO195" s="163"/>
      <c r="AP195" s="163"/>
      <c r="AQ195" s="163"/>
      <c r="AR195" s="163"/>
      <c r="AS195" s="163"/>
      <c r="AT195" s="163"/>
      <c r="AU195" s="163"/>
      <c r="AV195" s="163"/>
      <c r="AW195" s="163"/>
      <c r="AX195" s="222" t="s">
        <v>186</v>
      </c>
      <c r="AY195" s="35"/>
      <c r="AZ195" s="35"/>
      <c r="BA195" s="35"/>
      <c r="BB195" s="35"/>
      <c r="BC195" s="35"/>
      <c r="BD195" s="35" t="s">
        <v>109</v>
      </c>
      <c r="BE195" s="35"/>
      <c r="BF195" s="35"/>
      <c r="BG195" s="35"/>
      <c r="BH195" s="35"/>
      <c r="BI195" s="35"/>
      <c r="BJ195" s="35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51"/>
    </row>
    <row r="196" spans="1:164" ht="11.25">
      <c r="A196" s="224" t="s">
        <v>185</v>
      </c>
      <c r="B196" s="224"/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24"/>
      <c r="Z196" s="224"/>
      <c r="AA196" s="224"/>
      <c r="AB196" s="224"/>
      <c r="AC196" s="224"/>
      <c r="AD196" s="224"/>
      <c r="AE196" s="224"/>
      <c r="AF196" s="224"/>
      <c r="AG196" s="224"/>
      <c r="AH196" s="224"/>
      <c r="AI196" s="224"/>
      <c r="AJ196" s="224"/>
      <c r="AK196" s="224"/>
      <c r="AL196" s="224"/>
      <c r="AM196" s="224"/>
      <c r="AN196" s="224"/>
      <c r="AO196" s="224"/>
      <c r="AP196" s="224"/>
      <c r="AQ196" s="224"/>
      <c r="AR196" s="224"/>
      <c r="AS196" s="224"/>
      <c r="AT196" s="224"/>
      <c r="AU196" s="224"/>
      <c r="AV196" s="224"/>
      <c r="AW196" s="224"/>
      <c r="AX196" s="222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20"/>
    </row>
    <row r="197" spans="1:164" ht="11.25">
      <c r="A197" s="224" t="s">
        <v>188</v>
      </c>
      <c r="B197" s="224"/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24"/>
      <c r="Z197" s="224"/>
      <c r="AA197" s="224"/>
      <c r="AB197" s="224"/>
      <c r="AC197" s="224"/>
      <c r="AD197" s="224"/>
      <c r="AE197" s="224"/>
      <c r="AF197" s="224"/>
      <c r="AG197" s="224"/>
      <c r="AH197" s="224"/>
      <c r="AI197" s="224"/>
      <c r="AJ197" s="224"/>
      <c r="AK197" s="224"/>
      <c r="AL197" s="224"/>
      <c r="AM197" s="224"/>
      <c r="AN197" s="224"/>
      <c r="AO197" s="224"/>
      <c r="AP197" s="224"/>
      <c r="AQ197" s="224"/>
      <c r="AR197" s="224"/>
      <c r="AS197" s="224"/>
      <c r="AT197" s="224"/>
      <c r="AU197" s="224"/>
      <c r="AV197" s="224"/>
      <c r="AW197" s="224"/>
      <c r="AX197" s="222" t="s">
        <v>187</v>
      </c>
      <c r="AY197" s="35"/>
      <c r="AZ197" s="35"/>
      <c r="BA197" s="35"/>
      <c r="BB197" s="35"/>
      <c r="BC197" s="35"/>
      <c r="BD197" s="35" t="s">
        <v>109</v>
      </c>
      <c r="BE197" s="35"/>
      <c r="BF197" s="35"/>
      <c r="BG197" s="35"/>
      <c r="BH197" s="35"/>
      <c r="BI197" s="35"/>
      <c r="BJ197" s="35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20"/>
    </row>
    <row r="198" spans="1:164" ht="11.25">
      <c r="A198" s="224" t="s">
        <v>189</v>
      </c>
      <c r="B198" s="224"/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/>
      <c r="Z198" s="224"/>
      <c r="AA198" s="224"/>
      <c r="AB198" s="224"/>
      <c r="AC198" s="224"/>
      <c r="AD198" s="224"/>
      <c r="AE198" s="224"/>
      <c r="AF198" s="224"/>
      <c r="AG198" s="224"/>
      <c r="AH198" s="224"/>
      <c r="AI198" s="224"/>
      <c r="AJ198" s="224"/>
      <c r="AK198" s="224"/>
      <c r="AL198" s="224"/>
      <c r="AM198" s="224"/>
      <c r="AN198" s="224"/>
      <c r="AO198" s="224"/>
      <c r="AP198" s="224"/>
      <c r="AQ198" s="224"/>
      <c r="AR198" s="224"/>
      <c r="AS198" s="224"/>
      <c r="AT198" s="224"/>
      <c r="AU198" s="224"/>
      <c r="AV198" s="224"/>
      <c r="AW198" s="224"/>
      <c r="AX198" s="222" t="s">
        <v>190</v>
      </c>
      <c r="AY198" s="35"/>
      <c r="AZ198" s="35"/>
      <c r="BA198" s="35"/>
      <c r="BB198" s="35"/>
      <c r="BC198" s="35"/>
      <c r="BD198" s="35" t="s">
        <v>191</v>
      </c>
      <c r="BE198" s="35"/>
      <c r="BF198" s="35"/>
      <c r="BG198" s="35"/>
      <c r="BH198" s="35"/>
      <c r="BI198" s="35"/>
      <c r="BJ198" s="35"/>
      <c r="BK198" s="36" t="s">
        <v>59</v>
      </c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 t="s">
        <v>59</v>
      </c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 t="s">
        <v>59</v>
      </c>
      <c r="CO198" s="36"/>
      <c r="CP198" s="36"/>
      <c r="CQ198" s="36"/>
      <c r="CR198" s="36"/>
      <c r="CS198" s="36"/>
      <c r="CT198" s="36"/>
      <c r="CU198" s="36"/>
      <c r="CV198" s="36"/>
      <c r="CW198" s="36"/>
      <c r="CX198" s="36"/>
      <c r="CY198" s="36"/>
      <c r="CZ198" s="36"/>
      <c r="DA198" s="36"/>
      <c r="DB198" s="36"/>
      <c r="DC198" s="36"/>
      <c r="DD198" s="36" t="s">
        <v>59</v>
      </c>
      <c r="DE198" s="36"/>
      <c r="DF198" s="36"/>
      <c r="DG198" s="36"/>
      <c r="DH198" s="36"/>
      <c r="DI198" s="36"/>
      <c r="DJ198" s="36"/>
      <c r="DK198" s="36"/>
      <c r="DL198" s="36"/>
      <c r="DM198" s="36"/>
      <c r="DN198" s="36"/>
      <c r="DO198" s="36"/>
      <c r="DP198" s="36"/>
      <c r="DQ198" s="36" t="s">
        <v>59</v>
      </c>
      <c r="DR198" s="36"/>
      <c r="DS198" s="36"/>
      <c r="DT198" s="36"/>
      <c r="DU198" s="36"/>
      <c r="DV198" s="36"/>
      <c r="DW198" s="36"/>
      <c r="DX198" s="36"/>
      <c r="DY198" s="36"/>
      <c r="DZ198" s="36"/>
      <c r="EA198" s="36"/>
      <c r="EB198" s="36"/>
      <c r="EC198" s="36"/>
      <c r="ED198" s="49" t="s">
        <v>59</v>
      </c>
      <c r="EE198" s="49"/>
      <c r="EF198" s="49"/>
      <c r="EG198" s="49"/>
      <c r="EH198" s="49"/>
      <c r="EI198" s="49"/>
      <c r="EJ198" s="49"/>
      <c r="EK198" s="49"/>
      <c r="EL198" s="49"/>
      <c r="EM198" s="49"/>
      <c r="EN198" s="49"/>
      <c r="EO198" s="49"/>
      <c r="EP198" s="49"/>
      <c r="EQ198" s="49"/>
      <c r="ER198" s="49"/>
      <c r="ES198" s="49" t="s">
        <v>59</v>
      </c>
      <c r="ET198" s="49"/>
      <c r="EU198" s="49"/>
      <c r="EV198" s="49"/>
      <c r="EW198" s="49"/>
      <c r="EX198" s="49"/>
      <c r="EY198" s="49"/>
      <c r="EZ198" s="49"/>
      <c r="FA198" s="49"/>
      <c r="FB198" s="49"/>
      <c r="FC198" s="49"/>
      <c r="FD198" s="49"/>
      <c r="FE198" s="49"/>
      <c r="FF198" s="49"/>
      <c r="FG198" s="49"/>
      <c r="FH198" s="50"/>
    </row>
    <row r="199" spans="1:164" ht="11.25">
      <c r="A199" s="224" t="s">
        <v>192</v>
      </c>
      <c r="B199" s="224"/>
      <c r="C199" s="224"/>
      <c r="D199" s="224"/>
      <c r="E199" s="224"/>
      <c r="F199" s="224"/>
      <c r="G199" s="224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24"/>
      <c r="Y199" s="224"/>
      <c r="Z199" s="224"/>
      <c r="AA199" s="224"/>
      <c r="AB199" s="224"/>
      <c r="AC199" s="224"/>
      <c r="AD199" s="224"/>
      <c r="AE199" s="224"/>
      <c r="AF199" s="224"/>
      <c r="AG199" s="224"/>
      <c r="AH199" s="224"/>
      <c r="AI199" s="224"/>
      <c r="AJ199" s="224"/>
      <c r="AK199" s="224"/>
      <c r="AL199" s="224"/>
      <c r="AM199" s="224"/>
      <c r="AN199" s="224"/>
      <c r="AO199" s="224"/>
      <c r="AP199" s="224"/>
      <c r="AQ199" s="224"/>
      <c r="AR199" s="224"/>
      <c r="AS199" s="224"/>
      <c r="AT199" s="224"/>
      <c r="AU199" s="224"/>
      <c r="AV199" s="224"/>
      <c r="AW199" s="224"/>
      <c r="AX199" s="222" t="s">
        <v>193</v>
      </c>
      <c r="AY199" s="35"/>
      <c r="AZ199" s="35"/>
      <c r="BA199" s="35"/>
      <c r="BB199" s="35"/>
      <c r="BC199" s="35"/>
      <c r="BD199" s="35" t="s">
        <v>194</v>
      </c>
      <c r="BE199" s="35"/>
      <c r="BF199" s="35"/>
      <c r="BG199" s="35"/>
      <c r="BH199" s="35"/>
      <c r="BI199" s="35"/>
      <c r="BJ199" s="35"/>
      <c r="BK199" s="36" t="s">
        <v>59</v>
      </c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 t="s">
        <v>59</v>
      </c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 t="s">
        <v>59</v>
      </c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  <c r="DD199" s="36" t="s">
        <v>59</v>
      </c>
      <c r="DE199" s="36"/>
      <c r="DF199" s="36"/>
      <c r="DG199" s="36"/>
      <c r="DH199" s="36"/>
      <c r="DI199" s="36"/>
      <c r="DJ199" s="36"/>
      <c r="DK199" s="36"/>
      <c r="DL199" s="36"/>
      <c r="DM199" s="36"/>
      <c r="DN199" s="36"/>
      <c r="DO199" s="36"/>
      <c r="DP199" s="36"/>
      <c r="DQ199" s="36" t="s">
        <v>59</v>
      </c>
      <c r="DR199" s="36"/>
      <c r="DS199" s="36"/>
      <c r="DT199" s="36"/>
      <c r="DU199" s="36"/>
      <c r="DV199" s="36"/>
      <c r="DW199" s="36"/>
      <c r="DX199" s="36"/>
      <c r="DY199" s="36"/>
      <c r="DZ199" s="36"/>
      <c r="EA199" s="36"/>
      <c r="EB199" s="36"/>
      <c r="EC199" s="36"/>
      <c r="ED199" s="49" t="s">
        <v>59</v>
      </c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 t="s">
        <v>59</v>
      </c>
      <c r="ET199" s="49"/>
      <c r="EU199" s="49"/>
      <c r="EV199" s="49"/>
      <c r="EW199" s="49"/>
      <c r="EX199" s="49"/>
      <c r="EY199" s="49"/>
      <c r="EZ199" s="49"/>
      <c r="FA199" s="49"/>
      <c r="FB199" s="49"/>
      <c r="FC199" s="49"/>
      <c r="FD199" s="49"/>
      <c r="FE199" s="49"/>
      <c r="FF199" s="49"/>
      <c r="FG199" s="49"/>
      <c r="FH199" s="50"/>
    </row>
    <row r="200" spans="1:164" ht="11.25">
      <c r="A200" s="224" t="s">
        <v>195</v>
      </c>
      <c r="B200" s="224"/>
      <c r="C200" s="224"/>
      <c r="D200" s="224"/>
      <c r="E200" s="224"/>
      <c r="F200" s="224"/>
      <c r="G200" s="224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4"/>
      <c r="W200" s="224"/>
      <c r="X200" s="224"/>
      <c r="Y200" s="224"/>
      <c r="Z200" s="224"/>
      <c r="AA200" s="224"/>
      <c r="AB200" s="224"/>
      <c r="AC200" s="224"/>
      <c r="AD200" s="224"/>
      <c r="AE200" s="224"/>
      <c r="AF200" s="224"/>
      <c r="AG200" s="224"/>
      <c r="AH200" s="224"/>
      <c r="AI200" s="224"/>
      <c r="AJ200" s="224"/>
      <c r="AK200" s="224"/>
      <c r="AL200" s="224"/>
      <c r="AM200" s="224"/>
      <c r="AN200" s="224"/>
      <c r="AO200" s="224"/>
      <c r="AP200" s="224"/>
      <c r="AQ200" s="224"/>
      <c r="AR200" s="224"/>
      <c r="AS200" s="224"/>
      <c r="AT200" s="224"/>
      <c r="AU200" s="224"/>
      <c r="AV200" s="224"/>
      <c r="AW200" s="224"/>
      <c r="AX200" s="222" t="s">
        <v>196</v>
      </c>
      <c r="AY200" s="35"/>
      <c r="AZ200" s="35"/>
      <c r="BA200" s="35"/>
      <c r="BB200" s="35"/>
      <c r="BC200" s="35"/>
      <c r="BD200" s="35" t="s">
        <v>197</v>
      </c>
      <c r="BE200" s="35"/>
      <c r="BF200" s="35"/>
      <c r="BG200" s="35"/>
      <c r="BH200" s="35"/>
      <c r="BI200" s="35"/>
      <c r="BJ200" s="35"/>
      <c r="BK200" s="36" t="s">
        <v>59</v>
      </c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 t="s">
        <v>59</v>
      </c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 t="s">
        <v>59</v>
      </c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  <c r="DB200" s="36"/>
      <c r="DC200" s="36"/>
      <c r="DD200" s="36" t="s">
        <v>59</v>
      </c>
      <c r="DE200" s="36"/>
      <c r="DF200" s="36"/>
      <c r="DG200" s="36"/>
      <c r="DH200" s="36"/>
      <c r="DI200" s="36"/>
      <c r="DJ200" s="36"/>
      <c r="DK200" s="36"/>
      <c r="DL200" s="36"/>
      <c r="DM200" s="36"/>
      <c r="DN200" s="36"/>
      <c r="DO200" s="36"/>
      <c r="DP200" s="36"/>
      <c r="DQ200" s="36" t="s">
        <v>59</v>
      </c>
      <c r="DR200" s="36"/>
      <c r="DS200" s="36"/>
      <c r="DT200" s="36"/>
      <c r="DU200" s="36"/>
      <c r="DV200" s="36"/>
      <c r="DW200" s="36"/>
      <c r="DX200" s="36"/>
      <c r="DY200" s="36"/>
      <c r="DZ200" s="36"/>
      <c r="EA200" s="36"/>
      <c r="EB200" s="36"/>
      <c r="EC200" s="36"/>
      <c r="ED200" s="49" t="s">
        <v>59</v>
      </c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 t="s">
        <v>59</v>
      </c>
      <c r="ET200" s="49"/>
      <c r="EU200" s="49"/>
      <c r="EV200" s="49"/>
      <c r="EW200" s="49"/>
      <c r="EX200" s="49"/>
      <c r="EY200" s="49"/>
      <c r="EZ200" s="49"/>
      <c r="FA200" s="49"/>
      <c r="FB200" s="49"/>
      <c r="FC200" s="49"/>
      <c r="FD200" s="49"/>
      <c r="FE200" s="49"/>
      <c r="FF200" s="49"/>
      <c r="FG200" s="49"/>
      <c r="FH200" s="50"/>
    </row>
    <row r="201" spans="1:164" ht="11.25">
      <c r="A201" s="224" t="s">
        <v>198</v>
      </c>
      <c r="B201" s="224"/>
      <c r="C201" s="224"/>
      <c r="D201" s="224"/>
      <c r="E201" s="224"/>
      <c r="F201" s="224"/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24"/>
      <c r="Z201" s="224"/>
      <c r="AA201" s="224"/>
      <c r="AB201" s="224"/>
      <c r="AC201" s="224"/>
      <c r="AD201" s="224"/>
      <c r="AE201" s="224"/>
      <c r="AF201" s="224"/>
      <c r="AG201" s="224"/>
      <c r="AH201" s="224"/>
      <c r="AI201" s="224"/>
      <c r="AJ201" s="224"/>
      <c r="AK201" s="224"/>
      <c r="AL201" s="224"/>
      <c r="AM201" s="224"/>
      <c r="AN201" s="224"/>
      <c r="AO201" s="224"/>
      <c r="AP201" s="224"/>
      <c r="AQ201" s="224"/>
      <c r="AR201" s="224"/>
      <c r="AS201" s="224"/>
      <c r="AT201" s="224"/>
      <c r="AU201" s="224"/>
      <c r="AV201" s="224"/>
      <c r="AW201" s="224"/>
      <c r="AX201" s="222" t="s">
        <v>199</v>
      </c>
      <c r="AY201" s="35"/>
      <c r="AZ201" s="35"/>
      <c r="BA201" s="35"/>
      <c r="BB201" s="35"/>
      <c r="BC201" s="35"/>
      <c r="BD201" s="35" t="s">
        <v>200</v>
      </c>
      <c r="BE201" s="35"/>
      <c r="BF201" s="35"/>
      <c r="BG201" s="35"/>
      <c r="BH201" s="35"/>
      <c r="BI201" s="35"/>
      <c r="BJ201" s="35"/>
      <c r="BK201" s="36" t="s">
        <v>59</v>
      </c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 t="s">
        <v>59</v>
      </c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 t="s">
        <v>59</v>
      </c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  <c r="DB201" s="36"/>
      <c r="DC201" s="36"/>
      <c r="DD201" s="36" t="s">
        <v>59</v>
      </c>
      <c r="DE201" s="36"/>
      <c r="DF201" s="36"/>
      <c r="DG201" s="36"/>
      <c r="DH201" s="36"/>
      <c r="DI201" s="36"/>
      <c r="DJ201" s="36"/>
      <c r="DK201" s="36"/>
      <c r="DL201" s="36"/>
      <c r="DM201" s="36"/>
      <c r="DN201" s="36"/>
      <c r="DO201" s="36"/>
      <c r="DP201" s="36"/>
      <c r="DQ201" s="36" t="s">
        <v>59</v>
      </c>
      <c r="DR201" s="36"/>
      <c r="DS201" s="36"/>
      <c r="DT201" s="36"/>
      <c r="DU201" s="36"/>
      <c r="DV201" s="36"/>
      <c r="DW201" s="36"/>
      <c r="DX201" s="36"/>
      <c r="DY201" s="36"/>
      <c r="DZ201" s="36"/>
      <c r="EA201" s="36"/>
      <c r="EB201" s="36"/>
      <c r="EC201" s="36"/>
      <c r="ED201" s="49" t="s">
        <v>59</v>
      </c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 t="s">
        <v>59</v>
      </c>
      <c r="ET201" s="49"/>
      <c r="EU201" s="49"/>
      <c r="EV201" s="49"/>
      <c r="EW201" s="49"/>
      <c r="EX201" s="49"/>
      <c r="EY201" s="49"/>
      <c r="EZ201" s="49"/>
      <c r="FA201" s="49"/>
      <c r="FB201" s="49"/>
      <c r="FC201" s="49"/>
      <c r="FD201" s="49"/>
      <c r="FE201" s="49"/>
      <c r="FF201" s="49"/>
      <c r="FG201" s="49"/>
      <c r="FH201" s="50"/>
    </row>
    <row r="202" spans="1:164" ht="11.25">
      <c r="A202" s="224" t="s">
        <v>201</v>
      </c>
      <c r="B202" s="224"/>
      <c r="C202" s="224"/>
      <c r="D202" s="224"/>
      <c r="E202" s="224"/>
      <c r="F202" s="224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24"/>
      <c r="Z202" s="224"/>
      <c r="AA202" s="224"/>
      <c r="AB202" s="224"/>
      <c r="AC202" s="224"/>
      <c r="AD202" s="224"/>
      <c r="AE202" s="224"/>
      <c r="AF202" s="224"/>
      <c r="AG202" s="224"/>
      <c r="AH202" s="224"/>
      <c r="AI202" s="224"/>
      <c r="AJ202" s="224"/>
      <c r="AK202" s="224"/>
      <c r="AL202" s="224"/>
      <c r="AM202" s="224"/>
      <c r="AN202" s="224"/>
      <c r="AO202" s="224"/>
      <c r="AP202" s="224"/>
      <c r="AQ202" s="224"/>
      <c r="AR202" s="224"/>
      <c r="AS202" s="224"/>
      <c r="AT202" s="224"/>
      <c r="AU202" s="224"/>
      <c r="AV202" s="224"/>
      <c r="AW202" s="224"/>
      <c r="AX202" s="222" t="s">
        <v>202</v>
      </c>
      <c r="AY202" s="35"/>
      <c r="AZ202" s="35"/>
      <c r="BA202" s="35"/>
      <c r="BB202" s="35"/>
      <c r="BC202" s="35"/>
      <c r="BD202" s="35" t="s">
        <v>203</v>
      </c>
      <c r="BE202" s="35"/>
      <c r="BF202" s="35"/>
      <c r="BG202" s="35"/>
      <c r="BH202" s="35"/>
      <c r="BI202" s="35"/>
      <c r="BJ202" s="35"/>
      <c r="BK202" s="36" t="s">
        <v>59</v>
      </c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 t="s">
        <v>59</v>
      </c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 t="s">
        <v>59</v>
      </c>
      <c r="CO202" s="36"/>
      <c r="CP202" s="36"/>
      <c r="CQ202" s="36"/>
      <c r="CR202" s="36"/>
      <c r="CS202" s="36"/>
      <c r="CT202" s="36"/>
      <c r="CU202" s="36"/>
      <c r="CV202" s="36"/>
      <c r="CW202" s="36"/>
      <c r="CX202" s="36"/>
      <c r="CY202" s="36"/>
      <c r="CZ202" s="36"/>
      <c r="DA202" s="36"/>
      <c r="DB202" s="36"/>
      <c r="DC202" s="36"/>
      <c r="DD202" s="36" t="s">
        <v>59</v>
      </c>
      <c r="DE202" s="36"/>
      <c r="DF202" s="36"/>
      <c r="DG202" s="36"/>
      <c r="DH202" s="36"/>
      <c r="DI202" s="36"/>
      <c r="DJ202" s="36"/>
      <c r="DK202" s="36"/>
      <c r="DL202" s="36"/>
      <c r="DM202" s="36"/>
      <c r="DN202" s="36"/>
      <c r="DO202" s="36"/>
      <c r="DP202" s="36"/>
      <c r="DQ202" s="36" t="s">
        <v>59</v>
      </c>
      <c r="DR202" s="36"/>
      <c r="DS202" s="36"/>
      <c r="DT202" s="36"/>
      <c r="DU202" s="36"/>
      <c r="DV202" s="36"/>
      <c r="DW202" s="36"/>
      <c r="DX202" s="36"/>
      <c r="DY202" s="36"/>
      <c r="DZ202" s="36"/>
      <c r="EA202" s="36"/>
      <c r="EB202" s="36"/>
      <c r="EC202" s="36"/>
      <c r="ED202" s="49" t="s">
        <v>59</v>
      </c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49"/>
      <c r="ES202" s="49" t="s">
        <v>59</v>
      </c>
      <c r="ET202" s="49"/>
      <c r="EU202" s="49"/>
      <c r="EV202" s="49"/>
      <c r="EW202" s="49"/>
      <c r="EX202" s="49"/>
      <c r="EY202" s="49"/>
      <c r="EZ202" s="49"/>
      <c r="FA202" s="49"/>
      <c r="FB202" s="49"/>
      <c r="FC202" s="49"/>
      <c r="FD202" s="49"/>
      <c r="FE202" s="49"/>
      <c r="FF202" s="49"/>
      <c r="FG202" s="49"/>
      <c r="FH202" s="50"/>
    </row>
    <row r="203" spans="1:164" ht="11.25">
      <c r="A203" s="224" t="s">
        <v>204</v>
      </c>
      <c r="B203" s="224"/>
      <c r="C203" s="224"/>
      <c r="D203" s="224"/>
      <c r="E203" s="224"/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24"/>
      <c r="Z203" s="224"/>
      <c r="AA203" s="224"/>
      <c r="AB203" s="224"/>
      <c r="AC203" s="224"/>
      <c r="AD203" s="224"/>
      <c r="AE203" s="224"/>
      <c r="AF203" s="224"/>
      <c r="AG203" s="224"/>
      <c r="AH203" s="224"/>
      <c r="AI203" s="224"/>
      <c r="AJ203" s="224"/>
      <c r="AK203" s="224"/>
      <c r="AL203" s="224"/>
      <c r="AM203" s="224"/>
      <c r="AN203" s="224"/>
      <c r="AO203" s="224"/>
      <c r="AP203" s="224"/>
      <c r="AQ203" s="224"/>
      <c r="AR203" s="224"/>
      <c r="AS203" s="224"/>
      <c r="AT203" s="224"/>
      <c r="AU203" s="224"/>
      <c r="AV203" s="224"/>
      <c r="AW203" s="224"/>
      <c r="AX203" s="222" t="s">
        <v>205</v>
      </c>
      <c r="AY203" s="35"/>
      <c r="AZ203" s="35"/>
      <c r="BA203" s="35"/>
      <c r="BB203" s="35"/>
      <c r="BC203" s="35"/>
      <c r="BD203" s="35" t="s">
        <v>206</v>
      </c>
      <c r="BE203" s="35"/>
      <c r="BF203" s="35"/>
      <c r="BG203" s="35"/>
      <c r="BH203" s="35"/>
      <c r="BI203" s="35"/>
      <c r="BJ203" s="35"/>
      <c r="BK203" s="36" t="s">
        <v>59</v>
      </c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 t="s">
        <v>59</v>
      </c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 t="s">
        <v>59</v>
      </c>
      <c r="CO203" s="36"/>
      <c r="CP203" s="36"/>
      <c r="CQ203" s="36"/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  <c r="DB203" s="36"/>
      <c r="DC203" s="36"/>
      <c r="DD203" s="36" t="s">
        <v>59</v>
      </c>
      <c r="DE203" s="36"/>
      <c r="DF203" s="36"/>
      <c r="DG203" s="36"/>
      <c r="DH203" s="36"/>
      <c r="DI203" s="36"/>
      <c r="DJ203" s="36"/>
      <c r="DK203" s="36"/>
      <c r="DL203" s="36"/>
      <c r="DM203" s="36"/>
      <c r="DN203" s="36"/>
      <c r="DO203" s="36"/>
      <c r="DP203" s="36"/>
      <c r="DQ203" s="36" t="s">
        <v>59</v>
      </c>
      <c r="DR203" s="36"/>
      <c r="DS203" s="36"/>
      <c r="DT203" s="36"/>
      <c r="DU203" s="36"/>
      <c r="DV203" s="36"/>
      <c r="DW203" s="36"/>
      <c r="DX203" s="36"/>
      <c r="DY203" s="36"/>
      <c r="DZ203" s="36"/>
      <c r="EA203" s="36"/>
      <c r="EB203" s="36"/>
      <c r="EC203" s="36"/>
      <c r="ED203" s="49" t="s">
        <v>59</v>
      </c>
      <c r="EE203" s="49"/>
      <c r="EF203" s="49"/>
      <c r="EG203" s="49"/>
      <c r="EH203" s="49"/>
      <c r="EI203" s="49"/>
      <c r="EJ203" s="49"/>
      <c r="EK203" s="49"/>
      <c r="EL203" s="49"/>
      <c r="EM203" s="49"/>
      <c r="EN203" s="49"/>
      <c r="EO203" s="49"/>
      <c r="EP203" s="49"/>
      <c r="EQ203" s="49"/>
      <c r="ER203" s="49"/>
      <c r="ES203" s="49" t="s">
        <v>59</v>
      </c>
      <c r="ET203" s="49"/>
      <c r="EU203" s="49"/>
      <c r="EV203" s="49"/>
      <c r="EW203" s="49"/>
      <c r="EX203" s="49"/>
      <c r="EY203" s="49"/>
      <c r="EZ203" s="49"/>
      <c r="FA203" s="49"/>
      <c r="FB203" s="49"/>
      <c r="FC203" s="49"/>
      <c r="FD203" s="49"/>
      <c r="FE203" s="49"/>
      <c r="FF203" s="49"/>
      <c r="FG203" s="49"/>
      <c r="FH203" s="50"/>
    </row>
    <row r="204" spans="1:164" ht="12">
      <c r="A204" s="173" t="s">
        <v>207</v>
      </c>
      <c r="B204" s="173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  <c r="AC204" s="173"/>
      <c r="AD204" s="173"/>
      <c r="AE204" s="173"/>
      <c r="AF204" s="173"/>
      <c r="AG204" s="173"/>
      <c r="AH204" s="173"/>
      <c r="AI204" s="173"/>
      <c r="AJ204" s="173"/>
      <c r="AK204" s="173"/>
      <c r="AL204" s="173"/>
      <c r="AM204" s="173"/>
      <c r="AN204" s="173"/>
      <c r="AO204" s="173"/>
      <c r="AP204" s="173"/>
      <c r="AQ204" s="173"/>
      <c r="AR204" s="173"/>
      <c r="AS204" s="173"/>
      <c r="AT204" s="173"/>
      <c r="AU204" s="173"/>
      <c r="AV204" s="173"/>
      <c r="AW204" s="173"/>
      <c r="AX204" s="222" t="s">
        <v>75</v>
      </c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6" t="s">
        <v>59</v>
      </c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 t="s">
        <v>59</v>
      </c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 t="s">
        <v>59</v>
      </c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 t="s">
        <v>59</v>
      </c>
      <c r="DE204" s="36"/>
      <c r="DF204" s="36"/>
      <c r="DG204" s="36"/>
      <c r="DH204" s="36"/>
      <c r="DI204" s="36"/>
      <c r="DJ204" s="36"/>
      <c r="DK204" s="36"/>
      <c r="DL204" s="36"/>
      <c r="DM204" s="36"/>
      <c r="DN204" s="36"/>
      <c r="DO204" s="36"/>
      <c r="DP204" s="36"/>
      <c r="DQ204" s="36" t="s">
        <v>59</v>
      </c>
      <c r="DR204" s="36"/>
      <c r="DS204" s="36"/>
      <c r="DT204" s="36"/>
      <c r="DU204" s="36"/>
      <c r="DV204" s="36"/>
      <c r="DW204" s="36"/>
      <c r="DX204" s="36"/>
      <c r="DY204" s="36"/>
      <c r="DZ204" s="36"/>
      <c r="EA204" s="36"/>
      <c r="EB204" s="36"/>
      <c r="EC204" s="36"/>
      <c r="ED204" s="49" t="s">
        <v>59</v>
      </c>
      <c r="EE204" s="49"/>
      <c r="EF204" s="49"/>
      <c r="EG204" s="49"/>
      <c r="EH204" s="49"/>
      <c r="EI204" s="49"/>
      <c r="EJ204" s="49"/>
      <c r="EK204" s="49"/>
      <c r="EL204" s="49"/>
      <c r="EM204" s="49"/>
      <c r="EN204" s="49"/>
      <c r="EO204" s="49"/>
      <c r="EP204" s="49"/>
      <c r="EQ204" s="49"/>
      <c r="ER204" s="49"/>
      <c r="ES204" s="49" t="s">
        <v>59</v>
      </c>
      <c r="ET204" s="49"/>
      <c r="EU204" s="49"/>
      <c r="EV204" s="49"/>
      <c r="EW204" s="49"/>
      <c r="EX204" s="49"/>
      <c r="EY204" s="49"/>
      <c r="EZ204" s="49"/>
      <c r="FA204" s="49"/>
      <c r="FB204" s="49"/>
      <c r="FC204" s="49"/>
      <c r="FD204" s="49"/>
      <c r="FE204" s="49"/>
      <c r="FF204" s="49"/>
      <c r="FG204" s="49"/>
      <c r="FH204" s="50"/>
    </row>
    <row r="205" spans="1:164" ht="11.25">
      <c r="A205" s="163" t="s">
        <v>39</v>
      </c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  <c r="AG205" s="163"/>
      <c r="AH205" s="163"/>
      <c r="AI205" s="163"/>
      <c r="AJ205" s="163"/>
      <c r="AK205" s="163"/>
      <c r="AL205" s="163"/>
      <c r="AM205" s="163"/>
      <c r="AN205" s="163"/>
      <c r="AO205" s="163"/>
      <c r="AP205" s="163"/>
      <c r="AQ205" s="163"/>
      <c r="AR205" s="163"/>
      <c r="AS205" s="163"/>
      <c r="AT205" s="163"/>
      <c r="AU205" s="163"/>
      <c r="AV205" s="163"/>
      <c r="AW205" s="163"/>
      <c r="AX205" s="222" t="s">
        <v>208</v>
      </c>
      <c r="AY205" s="35"/>
      <c r="AZ205" s="35"/>
      <c r="BA205" s="35"/>
      <c r="BB205" s="35"/>
      <c r="BC205" s="35"/>
      <c r="BD205" s="35" t="s">
        <v>109</v>
      </c>
      <c r="BE205" s="35"/>
      <c r="BF205" s="35"/>
      <c r="BG205" s="35"/>
      <c r="BH205" s="35"/>
      <c r="BI205" s="35"/>
      <c r="BJ205" s="35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  <c r="DG205" s="36"/>
      <c r="DH205" s="36"/>
      <c r="DI205" s="36"/>
      <c r="DJ205" s="36"/>
      <c r="DK205" s="36"/>
      <c r="DL205" s="36"/>
      <c r="DM205" s="36"/>
      <c r="DN205" s="36"/>
      <c r="DO205" s="36"/>
      <c r="DP205" s="36"/>
      <c r="DQ205" s="36"/>
      <c r="DR205" s="36"/>
      <c r="DS205" s="36"/>
      <c r="DT205" s="36"/>
      <c r="DU205" s="36"/>
      <c r="DV205" s="36"/>
      <c r="DW205" s="36"/>
      <c r="DX205" s="36"/>
      <c r="DY205" s="36"/>
      <c r="DZ205" s="36"/>
      <c r="EA205" s="36"/>
      <c r="EB205" s="36"/>
      <c r="EC205" s="36"/>
      <c r="ED205" s="49"/>
      <c r="EE205" s="49"/>
      <c r="EF205" s="49"/>
      <c r="EG205" s="49"/>
      <c r="EH205" s="49"/>
      <c r="EI205" s="49"/>
      <c r="EJ205" s="49"/>
      <c r="EK205" s="49"/>
      <c r="EL205" s="49"/>
      <c r="EM205" s="49"/>
      <c r="EN205" s="49"/>
      <c r="EO205" s="49"/>
      <c r="EP205" s="49"/>
      <c r="EQ205" s="49"/>
      <c r="ER205" s="49"/>
      <c r="ES205" s="49"/>
      <c r="ET205" s="49"/>
      <c r="EU205" s="49"/>
      <c r="EV205" s="49"/>
      <c r="EW205" s="49"/>
      <c r="EX205" s="49"/>
      <c r="EY205" s="49"/>
      <c r="EZ205" s="49"/>
      <c r="FA205" s="49"/>
      <c r="FB205" s="49"/>
      <c r="FC205" s="49"/>
      <c r="FD205" s="49"/>
      <c r="FE205" s="49"/>
      <c r="FF205" s="49"/>
      <c r="FG205" s="49"/>
      <c r="FH205" s="50"/>
    </row>
    <row r="206" spans="1:164" ht="11.25">
      <c r="A206" s="224" t="s">
        <v>185</v>
      </c>
      <c r="B206" s="224"/>
      <c r="C206" s="224"/>
      <c r="D206" s="224"/>
      <c r="E206" s="224"/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24"/>
      <c r="Z206" s="224"/>
      <c r="AA206" s="224"/>
      <c r="AB206" s="224"/>
      <c r="AC206" s="224"/>
      <c r="AD206" s="224"/>
      <c r="AE206" s="224"/>
      <c r="AF206" s="224"/>
      <c r="AG206" s="224"/>
      <c r="AH206" s="224"/>
      <c r="AI206" s="224"/>
      <c r="AJ206" s="224"/>
      <c r="AK206" s="224"/>
      <c r="AL206" s="224"/>
      <c r="AM206" s="224"/>
      <c r="AN206" s="224"/>
      <c r="AO206" s="224"/>
      <c r="AP206" s="224"/>
      <c r="AQ206" s="224"/>
      <c r="AR206" s="224"/>
      <c r="AS206" s="224"/>
      <c r="AT206" s="224"/>
      <c r="AU206" s="224"/>
      <c r="AV206" s="224"/>
      <c r="AW206" s="224"/>
      <c r="AX206" s="222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6" t="s">
        <v>59</v>
      </c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 t="s">
        <v>59</v>
      </c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 t="s">
        <v>59</v>
      </c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6"/>
      <c r="DD206" s="36" t="s">
        <v>59</v>
      </c>
      <c r="DE206" s="36"/>
      <c r="DF206" s="36"/>
      <c r="DG206" s="36"/>
      <c r="DH206" s="36"/>
      <c r="DI206" s="36"/>
      <c r="DJ206" s="36"/>
      <c r="DK206" s="36"/>
      <c r="DL206" s="36"/>
      <c r="DM206" s="36"/>
      <c r="DN206" s="36"/>
      <c r="DO206" s="36"/>
      <c r="DP206" s="36"/>
      <c r="DQ206" s="36" t="s">
        <v>59</v>
      </c>
      <c r="DR206" s="36"/>
      <c r="DS206" s="36"/>
      <c r="DT206" s="36"/>
      <c r="DU206" s="36"/>
      <c r="DV206" s="36"/>
      <c r="DW206" s="36"/>
      <c r="DX206" s="36"/>
      <c r="DY206" s="36"/>
      <c r="DZ206" s="36"/>
      <c r="EA206" s="36"/>
      <c r="EB206" s="36"/>
      <c r="EC206" s="36"/>
      <c r="ED206" s="49" t="s">
        <v>59</v>
      </c>
      <c r="EE206" s="49"/>
      <c r="EF206" s="49"/>
      <c r="EG206" s="49"/>
      <c r="EH206" s="49"/>
      <c r="EI206" s="49"/>
      <c r="EJ206" s="49"/>
      <c r="EK206" s="49"/>
      <c r="EL206" s="49"/>
      <c r="EM206" s="49"/>
      <c r="EN206" s="49"/>
      <c r="EO206" s="49"/>
      <c r="EP206" s="49"/>
      <c r="EQ206" s="49"/>
      <c r="ER206" s="49"/>
      <c r="ES206" s="49" t="s">
        <v>59</v>
      </c>
      <c r="ET206" s="49"/>
      <c r="EU206" s="49"/>
      <c r="EV206" s="49"/>
      <c r="EW206" s="49"/>
      <c r="EX206" s="49"/>
      <c r="EY206" s="49"/>
      <c r="EZ206" s="49"/>
      <c r="FA206" s="49"/>
      <c r="FB206" s="49"/>
      <c r="FC206" s="49"/>
      <c r="FD206" s="49"/>
      <c r="FE206" s="49"/>
      <c r="FF206" s="49"/>
      <c r="FG206" s="49"/>
      <c r="FH206" s="50"/>
    </row>
    <row r="207" spans="1:164" ht="11.25">
      <c r="A207" s="224" t="s">
        <v>188</v>
      </c>
      <c r="B207" s="224"/>
      <c r="C207" s="224"/>
      <c r="D207" s="224"/>
      <c r="E207" s="224"/>
      <c r="F207" s="224"/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24"/>
      <c r="Z207" s="224"/>
      <c r="AA207" s="224"/>
      <c r="AB207" s="224"/>
      <c r="AC207" s="224"/>
      <c r="AD207" s="224"/>
      <c r="AE207" s="224"/>
      <c r="AF207" s="224"/>
      <c r="AG207" s="224"/>
      <c r="AH207" s="224"/>
      <c r="AI207" s="224"/>
      <c r="AJ207" s="224"/>
      <c r="AK207" s="224"/>
      <c r="AL207" s="224"/>
      <c r="AM207" s="224"/>
      <c r="AN207" s="224"/>
      <c r="AO207" s="224"/>
      <c r="AP207" s="224"/>
      <c r="AQ207" s="224"/>
      <c r="AR207" s="224"/>
      <c r="AS207" s="224"/>
      <c r="AT207" s="224"/>
      <c r="AU207" s="224"/>
      <c r="AV207" s="224"/>
      <c r="AW207" s="224"/>
      <c r="AX207" s="222" t="s">
        <v>250</v>
      </c>
      <c r="AY207" s="35"/>
      <c r="AZ207" s="35"/>
      <c r="BA207" s="35"/>
      <c r="BB207" s="35"/>
      <c r="BC207" s="35"/>
      <c r="BD207" s="35" t="s">
        <v>109</v>
      </c>
      <c r="BE207" s="35"/>
      <c r="BF207" s="35"/>
      <c r="BG207" s="35"/>
      <c r="BH207" s="35"/>
      <c r="BI207" s="35"/>
      <c r="BJ207" s="35"/>
      <c r="BK207" s="36" t="s">
        <v>59</v>
      </c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 t="s">
        <v>59</v>
      </c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 t="s">
        <v>59</v>
      </c>
      <c r="CO207" s="36"/>
      <c r="CP207" s="36"/>
      <c r="CQ207" s="36"/>
      <c r="CR207" s="36"/>
      <c r="CS207" s="36"/>
      <c r="CT207" s="36"/>
      <c r="CU207" s="36"/>
      <c r="CV207" s="36"/>
      <c r="CW207" s="36"/>
      <c r="CX207" s="36"/>
      <c r="CY207" s="36"/>
      <c r="CZ207" s="36"/>
      <c r="DA207" s="36"/>
      <c r="DB207" s="36"/>
      <c r="DC207" s="36"/>
      <c r="DD207" s="36" t="s">
        <v>59</v>
      </c>
      <c r="DE207" s="36"/>
      <c r="DF207" s="36"/>
      <c r="DG207" s="36"/>
      <c r="DH207" s="36"/>
      <c r="DI207" s="36"/>
      <c r="DJ207" s="36"/>
      <c r="DK207" s="36"/>
      <c r="DL207" s="36"/>
      <c r="DM207" s="36"/>
      <c r="DN207" s="36"/>
      <c r="DO207" s="36"/>
      <c r="DP207" s="36"/>
      <c r="DQ207" s="36" t="s">
        <v>59</v>
      </c>
      <c r="DR207" s="36"/>
      <c r="DS207" s="36"/>
      <c r="DT207" s="36"/>
      <c r="DU207" s="36"/>
      <c r="DV207" s="36"/>
      <c r="DW207" s="36"/>
      <c r="DX207" s="36"/>
      <c r="DY207" s="36"/>
      <c r="DZ207" s="36"/>
      <c r="EA207" s="36"/>
      <c r="EB207" s="36"/>
      <c r="EC207" s="36"/>
      <c r="ED207" s="49" t="s">
        <v>59</v>
      </c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  <c r="ES207" s="49" t="s">
        <v>59</v>
      </c>
      <c r="ET207" s="49"/>
      <c r="EU207" s="49"/>
      <c r="EV207" s="49"/>
      <c r="EW207" s="49"/>
      <c r="EX207" s="49"/>
      <c r="EY207" s="49"/>
      <c r="EZ207" s="49"/>
      <c r="FA207" s="49"/>
      <c r="FB207" s="49"/>
      <c r="FC207" s="49"/>
      <c r="FD207" s="49"/>
      <c r="FE207" s="49"/>
      <c r="FF207" s="49"/>
      <c r="FG207" s="49"/>
      <c r="FH207" s="50"/>
    </row>
    <row r="208" spans="1:164" ht="11.25">
      <c r="A208" s="224" t="s">
        <v>201</v>
      </c>
      <c r="B208" s="224"/>
      <c r="C208" s="224"/>
      <c r="D208" s="224"/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  <c r="AA208" s="224"/>
      <c r="AB208" s="224"/>
      <c r="AC208" s="224"/>
      <c r="AD208" s="224"/>
      <c r="AE208" s="224"/>
      <c r="AF208" s="224"/>
      <c r="AG208" s="224"/>
      <c r="AH208" s="224"/>
      <c r="AI208" s="224"/>
      <c r="AJ208" s="224"/>
      <c r="AK208" s="224"/>
      <c r="AL208" s="224"/>
      <c r="AM208" s="224"/>
      <c r="AN208" s="224"/>
      <c r="AO208" s="224"/>
      <c r="AP208" s="224"/>
      <c r="AQ208" s="224"/>
      <c r="AR208" s="224"/>
      <c r="AS208" s="224"/>
      <c r="AT208" s="224"/>
      <c r="AU208" s="224"/>
      <c r="AV208" s="224"/>
      <c r="AW208" s="224"/>
      <c r="AX208" s="222" t="s">
        <v>209</v>
      </c>
      <c r="AY208" s="35"/>
      <c r="AZ208" s="35"/>
      <c r="BA208" s="35"/>
      <c r="BB208" s="35"/>
      <c r="BC208" s="35"/>
      <c r="BD208" s="35" t="s">
        <v>210</v>
      </c>
      <c r="BE208" s="35"/>
      <c r="BF208" s="35"/>
      <c r="BG208" s="35"/>
      <c r="BH208" s="35"/>
      <c r="BI208" s="35"/>
      <c r="BJ208" s="35"/>
      <c r="BK208" s="36" t="s">
        <v>59</v>
      </c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 t="s">
        <v>59</v>
      </c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 t="s">
        <v>59</v>
      </c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6" t="s">
        <v>59</v>
      </c>
      <c r="DE208" s="36"/>
      <c r="DF208" s="36"/>
      <c r="DG208" s="36"/>
      <c r="DH208" s="36"/>
      <c r="DI208" s="36"/>
      <c r="DJ208" s="36"/>
      <c r="DK208" s="36"/>
      <c r="DL208" s="36"/>
      <c r="DM208" s="36"/>
      <c r="DN208" s="36"/>
      <c r="DO208" s="36"/>
      <c r="DP208" s="36"/>
      <c r="DQ208" s="36" t="s">
        <v>59</v>
      </c>
      <c r="DR208" s="36"/>
      <c r="DS208" s="36"/>
      <c r="DT208" s="36"/>
      <c r="DU208" s="36"/>
      <c r="DV208" s="36"/>
      <c r="DW208" s="36"/>
      <c r="DX208" s="36"/>
      <c r="DY208" s="36"/>
      <c r="DZ208" s="36"/>
      <c r="EA208" s="36"/>
      <c r="EB208" s="36"/>
      <c r="EC208" s="36"/>
      <c r="ED208" s="49" t="s">
        <v>59</v>
      </c>
      <c r="EE208" s="49"/>
      <c r="EF208" s="49"/>
      <c r="EG208" s="49"/>
      <c r="EH208" s="49"/>
      <c r="EI208" s="49"/>
      <c r="EJ208" s="49"/>
      <c r="EK208" s="49"/>
      <c r="EL208" s="49"/>
      <c r="EM208" s="49"/>
      <c r="EN208" s="49"/>
      <c r="EO208" s="49"/>
      <c r="EP208" s="49"/>
      <c r="EQ208" s="49"/>
      <c r="ER208" s="49"/>
      <c r="ES208" s="49" t="s">
        <v>59</v>
      </c>
      <c r="ET208" s="49"/>
      <c r="EU208" s="49"/>
      <c r="EV208" s="49"/>
      <c r="EW208" s="49"/>
      <c r="EX208" s="49"/>
      <c r="EY208" s="49"/>
      <c r="EZ208" s="49"/>
      <c r="FA208" s="49"/>
      <c r="FB208" s="49"/>
      <c r="FC208" s="49"/>
      <c r="FD208" s="49"/>
      <c r="FE208" s="49"/>
      <c r="FF208" s="49"/>
      <c r="FG208" s="49"/>
      <c r="FH208" s="50"/>
    </row>
    <row r="209" spans="1:164" ht="11.25">
      <c r="A209" s="224" t="s">
        <v>204</v>
      </c>
      <c r="B209" s="224"/>
      <c r="C209" s="224"/>
      <c r="D209" s="224"/>
      <c r="E209" s="224"/>
      <c r="F209" s="224"/>
      <c r="G209" s="22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24"/>
      <c r="Z209" s="224"/>
      <c r="AA209" s="224"/>
      <c r="AB209" s="224"/>
      <c r="AC209" s="224"/>
      <c r="AD209" s="224"/>
      <c r="AE209" s="224"/>
      <c r="AF209" s="224"/>
      <c r="AG209" s="224"/>
      <c r="AH209" s="224"/>
      <c r="AI209" s="224"/>
      <c r="AJ209" s="224"/>
      <c r="AK209" s="224"/>
      <c r="AL209" s="224"/>
      <c r="AM209" s="224"/>
      <c r="AN209" s="224"/>
      <c r="AO209" s="224"/>
      <c r="AP209" s="224"/>
      <c r="AQ209" s="224"/>
      <c r="AR209" s="224"/>
      <c r="AS209" s="224"/>
      <c r="AT209" s="224"/>
      <c r="AU209" s="224"/>
      <c r="AV209" s="224"/>
      <c r="AW209" s="224"/>
      <c r="AX209" s="222" t="s">
        <v>211</v>
      </c>
      <c r="AY209" s="35"/>
      <c r="AZ209" s="35"/>
      <c r="BA209" s="35"/>
      <c r="BB209" s="35"/>
      <c r="BC209" s="35"/>
      <c r="BD209" s="35" t="s">
        <v>212</v>
      </c>
      <c r="BE209" s="35"/>
      <c r="BF209" s="35"/>
      <c r="BG209" s="35"/>
      <c r="BH209" s="35"/>
      <c r="BI209" s="35"/>
      <c r="BJ209" s="35"/>
      <c r="BK209" s="36" t="s">
        <v>59</v>
      </c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 t="s">
        <v>59</v>
      </c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 t="s">
        <v>59</v>
      </c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  <c r="DB209" s="36"/>
      <c r="DC209" s="36"/>
      <c r="DD209" s="36" t="s">
        <v>59</v>
      </c>
      <c r="DE209" s="36"/>
      <c r="DF209" s="36"/>
      <c r="DG209" s="36"/>
      <c r="DH209" s="36"/>
      <c r="DI209" s="36"/>
      <c r="DJ209" s="36"/>
      <c r="DK209" s="36"/>
      <c r="DL209" s="36"/>
      <c r="DM209" s="36"/>
      <c r="DN209" s="36"/>
      <c r="DO209" s="36"/>
      <c r="DP209" s="36"/>
      <c r="DQ209" s="36" t="s">
        <v>59</v>
      </c>
      <c r="DR209" s="36"/>
      <c r="DS209" s="36"/>
      <c r="DT209" s="36"/>
      <c r="DU209" s="36"/>
      <c r="DV209" s="36"/>
      <c r="DW209" s="36"/>
      <c r="DX209" s="36"/>
      <c r="DY209" s="36"/>
      <c r="DZ209" s="36"/>
      <c r="EA209" s="36"/>
      <c r="EB209" s="36"/>
      <c r="EC209" s="36"/>
      <c r="ED209" s="49" t="s">
        <v>59</v>
      </c>
      <c r="EE209" s="49"/>
      <c r="EF209" s="49"/>
      <c r="EG209" s="49"/>
      <c r="EH209" s="49"/>
      <c r="EI209" s="49"/>
      <c r="EJ209" s="49"/>
      <c r="EK209" s="49"/>
      <c r="EL209" s="49"/>
      <c r="EM209" s="49"/>
      <c r="EN209" s="49"/>
      <c r="EO209" s="49"/>
      <c r="EP209" s="49"/>
      <c r="EQ209" s="49"/>
      <c r="ER209" s="49"/>
      <c r="ES209" s="49" t="s">
        <v>59</v>
      </c>
      <c r="ET209" s="49"/>
      <c r="EU209" s="49"/>
      <c r="EV209" s="49"/>
      <c r="EW209" s="49"/>
      <c r="EX209" s="49"/>
      <c r="EY209" s="49"/>
      <c r="EZ209" s="49"/>
      <c r="FA209" s="49"/>
      <c r="FB209" s="49"/>
      <c r="FC209" s="49"/>
      <c r="FD209" s="49"/>
      <c r="FE209" s="49"/>
      <c r="FF209" s="49"/>
      <c r="FG209" s="49"/>
      <c r="FH209" s="50"/>
    </row>
    <row r="210" spans="1:164" ht="12">
      <c r="A210" s="165" t="s">
        <v>213</v>
      </c>
      <c r="B210" s="165"/>
      <c r="C210" s="165"/>
      <c r="D210" s="165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  <c r="AA210" s="165"/>
      <c r="AB210" s="165"/>
      <c r="AC210" s="165"/>
      <c r="AD210" s="165"/>
      <c r="AE210" s="165"/>
      <c r="AF210" s="165"/>
      <c r="AG210" s="165"/>
      <c r="AH210" s="165"/>
      <c r="AI210" s="165"/>
      <c r="AJ210" s="165"/>
      <c r="AK210" s="165"/>
      <c r="AL210" s="165"/>
      <c r="AM210" s="165"/>
      <c r="AN210" s="165"/>
      <c r="AO210" s="165"/>
      <c r="AP210" s="165"/>
      <c r="AQ210" s="165"/>
      <c r="AR210" s="165"/>
      <c r="AS210" s="165"/>
      <c r="AT210" s="165"/>
      <c r="AU210" s="165"/>
      <c r="AV210" s="165"/>
      <c r="AW210" s="165"/>
      <c r="AX210" s="227" t="s">
        <v>214</v>
      </c>
      <c r="AY210" s="228"/>
      <c r="AZ210" s="228"/>
      <c r="BA210" s="228"/>
      <c r="BB210" s="228"/>
      <c r="BC210" s="228"/>
      <c r="BD210" s="228" t="s">
        <v>59</v>
      </c>
      <c r="BE210" s="228"/>
      <c r="BF210" s="228"/>
      <c r="BG210" s="228"/>
      <c r="BH210" s="228"/>
      <c r="BI210" s="228"/>
      <c r="BJ210" s="228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>
        <f>BY211+BY212</f>
        <v>0</v>
      </c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61"/>
      <c r="EE210" s="161"/>
      <c r="EF210" s="161"/>
      <c r="EG210" s="161"/>
      <c r="EH210" s="161"/>
      <c r="EI210" s="161"/>
      <c r="EJ210" s="161"/>
      <c r="EK210" s="161"/>
      <c r="EL210" s="161"/>
      <c r="EM210" s="161"/>
      <c r="EN210" s="161"/>
      <c r="EO210" s="161"/>
      <c r="EP210" s="161"/>
      <c r="EQ210" s="161"/>
      <c r="ER210" s="161"/>
      <c r="ES210" s="161"/>
      <c r="ET210" s="161"/>
      <c r="EU210" s="161"/>
      <c r="EV210" s="161"/>
      <c r="EW210" s="161"/>
      <c r="EX210" s="161"/>
      <c r="EY210" s="161"/>
      <c r="EZ210" s="161"/>
      <c r="FA210" s="161"/>
      <c r="FB210" s="161"/>
      <c r="FC210" s="161"/>
      <c r="FD210" s="161"/>
      <c r="FE210" s="161"/>
      <c r="FF210" s="161"/>
      <c r="FG210" s="161"/>
      <c r="FH210" s="164"/>
    </row>
    <row r="211" spans="1:164" ht="11.25">
      <c r="A211" s="224" t="s">
        <v>215</v>
      </c>
      <c r="B211" s="224"/>
      <c r="C211" s="224"/>
      <c r="D211" s="224"/>
      <c r="E211" s="224"/>
      <c r="F211" s="224"/>
      <c r="G211" s="224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  <c r="AA211" s="224"/>
      <c r="AB211" s="224"/>
      <c r="AC211" s="224"/>
      <c r="AD211" s="224"/>
      <c r="AE211" s="224"/>
      <c r="AF211" s="224"/>
      <c r="AG211" s="224"/>
      <c r="AH211" s="224"/>
      <c r="AI211" s="224"/>
      <c r="AJ211" s="224"/>
      <c r="AK211" s="224"/>
      <c r="AL211" s="224"/>
      <c r="AM211" s="224"/>
      <c r="AN211" s="224"/>
      <c r="AO211" s="224"/>
      <c r="AP211" s="224"/>
      <c r="AQ211" s="224"/>
      <c r="AR211" s="224"/>
      <c r="AS211" s="224"/>
      <c r="AT211" s="224"/>
      <c r="AU211" s="224"/>
      <c r="AV211" s="224"/>
      <c r="AW211" s="224"/>
      <c r="AX211" s="222" t="s">
        <v>203</v>
      </c>
      <c r="AY211" s="35"/>
      <c r="AZ211" s="35"/>
      <c r="BA211" s="35"/>
      <c r="BB211" s="35"/>
      <c r="BC211" s="35"/>
      <c r="BD211" s="35" t="s">
        <v>191</v>
      </c>
      <c r="BE211" s="35"/>
      <c r="BF211" s="35"/>
      <c r="BG211" s="35"/>
      <c r="BH211" s="35"/>
      <c r="BI211" s="35"/>
      <c r="BJ211" s="35"/>
      <c r="BK211" s="36" t="s">
        <v>59</v>
      </c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40">
        <f>-BY17</f>
        <v>-8712587.34</v>
      </c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20"/>
    </row>
    <row r="212" spans="1:164" ht="11.25">
      <c r="A212" s="224" t="s">
        <v>216</v>
      </c>
      <c r="B212" s="224"/>
      <c r="C212" s="224"/>
      <c r="D212" s="224"/>
      <c r="E212" s="224"/>
      <c r="F212" s="224"/>
      <c r="G212" s="224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  <c r="AA212" s="224"/>
      <c r="AB212" s="224"/>
      <c r="AC212" s="224"/>
      <c r="AD212" s="224"/>
      <c r="AE212" s="224"/>
      <c r="AF212" s="224"/>
      <c r="AG212" s="224"/>
      <c r="AH212" s="224"/>
      <c r="AI212" s="224"/>
      <c r="AJ212" s="224"/>
      <c r="AK212" s="224"/>
      <c r="AL212" s="224"/>
      <c r="AM212" s="224"/>
      <c r="AN212" s="224"/>
      <c r="AO212" s="224"/>
      <c r="AP212" s="224"/>
      <c r="AQ212" s="224"/>
      <c r="AR212" s="224"/>
      <c r="AS212" s="224"/>
      <c r="AT212" s="224"/>
      <c r="AU212" s="224"/>
      <c r="AV212" s="224"/>
      <c r="AW212" s="224"/>
      <c r="AX212" s="222" t="s">
        <v>210</v>
      </c>
      <c r="AY212" s="35"/>
      <c r="AZ212" s="35"/>
      <c r="BA212" s="35"/>
      <c r="BB212" s="35"/>
      <c r="BC212" s="35"/>
      <c r="BD212" s="35" t="s">
        <v>194</v>
      </c>
      <c r="BE212" s="35"/>
      <c r="BF212" s="35"/>
      <c r="BG212" s="35"/>
      <c r="BH212" s="35"/>
      <c r="BI212" s="35"/>
      <c r="BJ212" s="35"/>
      <c r="BK212" s="36" t="s">
        <v>59</v>
      </c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40">
        <f>BY47</f>
        <v>8712587.34</v>
      </c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20"/>
    </row>
    <row r="213" spans="1:164" ht="24" customHeight="1">
      <c r="A213" s="173" t="s">
        <v>218</v>
      </c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  <c r="AA213" s="173"/>
      <c r="AB213" s="173"/>
      <c r="AC213" s="173"/>
      <c r="AD213" s="173"/>
      <c r="AE213" s="173"/>
      <c r="AF213" s="173"/>
      <c r="AG213" s="173"/>
      <c r="AH213" s="173"/>
      <c r="AI213" s="173"/>
      <c r="AJ213" s="173"/>
      <c r="AK213" s="173"/>
      <c r="AL213" s="173"/>
      <c r="AM213" s="173"/>
      <c r="AN213" s="173"/>
      <c r="AO213" s="173"/>
      <c r="AP213" s="173"/>
      <c r="AQ213" s="173"/>
      <c r="AR213" s="173"/>
      <c r="AS213" s="173"/>
      <c r="AT213" s="173"/>
      <c r="AU213" s="173"/>
      <c r="AV213" s="173"/>
      <c r="AW213" s="173"/>
      <c r="AX213" s="222" t="s">
        <v>217</v>
      </c>
      <c r="AY213" s="35"/>
      <c r="AZ213" s="35"/>
      <c r="BA213" s="35"/>
      <c r="BB213" s="35"/>
      <c r="BC213" s="35"/>
      <c r="BD213" s="35" t="s">
        <v>59</v>
      </c>
      <c r="BE213" s="35"/>
      <c r="BF213" s="35"/>
      <c r="BG213" s="35"/>
      <c r="BH213" s="35"/>
      <c r="BI213" s="35"/>
      <c r="BJ213" s="35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20"/>
    </row>
    <row r="214" spans="1:164" ht="11.25">
      <c r="A214" s="163" t="s">
        <v>50</v>
      </c>
      <c r="B214" s="163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63"/>
      <c r="AJ214" s="163"/>
      <c r="AK214" s="163"/>
      <c r="AL214" s="163"/>
      <c r="AM214" s="163"/>
      <c r="AN214" s="163"/>
      <c r="AO214" s="163"/>
      <c r="AP214" s="163"/>
      <c r="AQ214" s="163"/>
      <c r="AR214" s="163"/>
      <c r="AS214" s="163"/>
      <c r="AT214" s="163"/>
      <c r="AU214" s="163"/>
      <c r="AV214" s="163"/>
      <c r="AW214" s="163"/>
      <c r="AX214" s="222" t="s">
        <v>219</v>
      </c>
      <c r="AY214" s="35"/>
      <c r="AZ214" s="35"/>
      <c r="BA214" s="35"/>
      <c r="BB214" s="35"/>
      <c r="BC214" s="35"/>
      <c r="BD214" s="35" t="s">
        <v>191</v>
      </c>
      <c r="BE214" s="35"/>
      <c r="BF214" s="35"/>
      <c r="BG214" s="35"/>
      <c r="BH214" s="35"/>
      <c r="BI214" s="35"/>
      <c r="BJ214" s="35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20"/>
    </row>
    <row r="215" spans="1:164" ht="11.25">
      <c r="A215" s="224" t="s">
        <v>220</v>
      </c>
      <c r="B215" s="224"/>
      <c r="C215" s="224"/>
      <c r="D215" s="224"/>
      <c r="E215" s="224"/>
      <c r="F215" s="224"/>
      <c r="G215" s="224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24"/>
      <c r="Z215" s="224"/>
      <c r="AA215" s="224"/>
      <c r="AB215" s="224"/>
      <c r="AC215" s="224"/>
      <c r="AD215" s="224"/>
      <c r="AE215" s="224"/>
      <c r="AF215" s="224"/>
      <c r="AG215" s="224"/>
      <c r="AH215" s="224"/>
      <c r="AI215" s="224"/>
      <c r="AJ215" s="224"/>
      <c r="AK215" s="224"/>
      <c r="AL215" s="224"/>
      <c r="AM215" s="224"/>
      <c r="AN215" s="224"/>
      <c r="AO215" s="224"/>
      <c r="AP215" s="224"/>
      <c r="AQ215" s="224"/>
      <c r="AR215" s="224"/>
      <c r="AS215" s="224"/>
      <c r="AT215" s="224"/>
      <c r="AU215" s="224"/>
      <c r="AV215" s="224"/>
      <c r="AW215" s="224"/>
      <c r="AX215" s="222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20"/>
    </row>
    <row r="216" spans="1:164" ht="12" thickBot="1">
      <c r="A216" s="224" t="s">
        <v>221</v>
      </c>
      <c r="B216" s="224"/>
      <c r="C216" s="224"/>
      <c r="D216" s="224"/>
      <c r="E216" s="224"/>
      <c r="F216" s="224"/>
      <c r="G216" s="224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4"/>
      <c r="Z216" s="224"/>
      <c r="AA216" s="224"/>
      <c r="AB216" s="224"/>
      <c r="AC216" s="224"/>
      <c r="AD216" s="224"/>
      <c r="AE216" s="224"/>
      <c r="AF216" s="224"/>
      <c r="AG216" s="224"/>
      <c r="AH216" s="224"/>
      <c r="AI216" s="224"/>
      <c r="AJ216" s="224"/>
      <c r="AK216" s="224"/>
      <c r="AL216" s="224"/>
      <c r="AM216" s="224"/>
      <c r="AN216" s="224"/>
      <c r="AO216" s="224"/>
      <c r="AP216" s="224"/>
      <c r="AQ216" s="224"/>
      <c r="AR216" s="224"/>
      <c r="AS216" s="224"/>
      <c r="AT216" s="224"/>
      <c r="AU216" s="224"/>
      <c r="AV216" s="224"/>
      <c r="AW216" s="224"/>
      <c r="AX216" s="230" t="s">
        <v>222</v>
      </c>
      <c r="AY216" s="231"/>
      <c r="AZ216" s="231"/>
      <c r="BA216" s="231"/>
      <c r="BB216" s="231"/>
      <c r="BC216" s="231"/>
      <c r="BD216" s="231" t="s">
        <v>194</v>
      </c>
      <c r="BE216" s="231"/>
      <c r="BF216" s="231"/>
      <c r="BG216" s="231"/>
      <c r="BH216" s="231"/>
      <c r="BI216" s="231"/>
      <c r="BJ216" s="231"/>
      <c r="BK216" s="229"/>
      <c r="BL216" s="229"/>
      <c r="BM216" s="229"/>
      <c r="BN216" s="229"/>
      <c r="BO216" s="229"/>
      <c r="BP216" s="229"/>
      <c r="BQ216" s="229"/>
      <c r="BR216" s="229"/>
      <c r="BS216" s="229"/>
      <c r="BT216" s="229"/>
      <c r="BU216" s="229"/>
      <c r="BV216" s="229"/>
      <c r="BW216" s="229"/>
      <c r="BX216" s="229"/>
      <c r="BY216" s="229"/>
      <c r="BZ216" s="229"/>
      <c r="CA216" s="229"/>
      <c r="CB216" s="229"/>
      <c r="CC216" s="229"/>
      <c r="CD216" s="229"/>
      <c r="CE216" s="229"/>
      <c r="CF216" s="229"/>
      <c r="CG216" s="229"/>
      <c r="CH216" s="229"/>
      <c r="CI216" s="229"/>
      <c r="CJ216" s="229"/>
      <c r="CK216" s="229"/>
      <c r="CL216" s="229"/>
      <c r="CM216" s="229"/>
      <c r="CN216" s="229"/>
      <c r="CO216" s="229"/>
      <c r="CP216" s="229"/>
      <c r="CQ216" s="229"/>
      <c r="CR216" s="229"/>
      <c r="CS216" s="229"/>
      <c r="CT216" s="229"/>
      <c r="CU216" s="229"/>
      <c r="CV216" s="229"/>
      <c r="CW216" s="229"/>
      <c r="CX216" s="229"/>
      <c r="CY216" s="229"/>
      <c r="CZ216" s="229"/>
      <c r="DA216" s="229"/>
      <c r="DB216" s="229"/>
      <c r="DC216" s="229"/>
      <c r="DD216" s="229"/>
      <c r="DE216" s="229"/>
      <c r="DF216" s="229"/>
      <c r="DG216" s="229"/>
      <c r="DH216" s="229"/>
      <c r="DI216" s="229"/>
      <c r="DJ216" s="229"/>
      <c r="DK216" s="229"/>
      <c r="DL216" s="229"/>
      <c r="DM216" s="229"/>
      <c r="DN216" s="229"/>
      <c r="DO216" s="229"/>
      <c r="DP216" s="229"/>
      <c r="DQ216" s="229"/>
      <c r="DR216" s="229"/>
      <c r="DS216" s="229"/>
      <c r="DT216" s="229"/>
      <c r="DU216" s="229"/>
      <c r="DV216" s="229"/>
      <c r="DW216" s="229"/>
      <c r="DX216" s="229"/>
      <c r="DY216" s="229"/>
      <c r="DZ216" s="229"/>
      <c r="EA216" s="229"/>
      <c r="EB216" s="229"/>
      <c r="EC216" s="229"/>
      <c r="ED216" s="232"/>
      <c r="EE216" s="232"/>
      <c r="EF216" s="232"/>
      <c r="EG216" s="232"/>
      <c r="EH216" s="232"/>
      <c r="EI216" s="232"/>
      <c r="EJ216" s="232"/>
      <c r="EK216" s="232"/>
      <c r="EL216" s="232"/>
      <c r="EM216" s="232"/>
      <c r="EN216" s="232"/>
      <c r="EO216" s="232"/>
      <c r="EP216" s="232"/>
      <c r="EQ216" s="232"/>
      <c r="ER216" s="232"/>
      <c r="ES216" s="232"/>
      <c r="ET216" s="232"/>
      <c r="EU216" s="232"/>
      <c r="EV216" s="232"/>
      <c r="EW216" s="232"/>
      <c r="EX216" s="232"/>
      <c r="EY216" s="232"/>
      <c r="EZ216" s="232"/>
      <c r="FA216" s="232"/>
      <c r="FB216" s="232"/>
      <c r="FC216" s="232"/>
      <c r="FD216" s="232"/>
      <c r="FE216" s="232"/>
      <c r="FF216" s="232"/>
      <c r="FG216" s="232"/>
      <c r="FH216" s="233"/>
    </row>
    <row r="217" ht="11.25">
      <c r="FH217" s="2" t="s">
        <v>223</v>
      </c>
    </row>
    <row r="218" ht="3.75" customHeight="1"/>
    <row r="219" spans="1:164" ht="11.25">
      <c r="A219" s="43" t="s">
        <v>0</v>
      </c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4"/>
      <c r="AX219" s="52" t="s">
        <v>1</v>
      </c>
      <c r="AY219" s="53"/>
      <c r="AZ219" s="53"/>
      <c r="BA219" s="53"/>
      <c r="BB219" s="53"/>
      <c r="BC219" s="77"/>
      <c r="BD219" s="52" t="s">
        <v>2</v>
      </c>
      <c r="BE219" s="53"/>
      <c r="BF219" s="53"/>
      <c r="BG219" s="53"/>
      <c r="BH219" s="53"/>
      <c r="BI219" s="53"/>
      <c r="BJ219" s="77"/>
      <c r="BK219" s="52" t="s">
        <v>3</v>
      </c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77"/>
      <c r="BY219" s="79" t="s">
        <v>9</v>
      </c>
      <c r="BZ219" s="80"/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80"/>
      <c r="CQ219" s="80"/>
      <c r="CR219" s="80"/>
      <c r="CS219" s="80"/>
      <c r="CT219" s="80"/>
      <c r="CU219" s="80"/>
      <c r="CV219" s="80"/>
      <c r="CW219" s="80"/>
      <c r="CX219" s="80"/>
      <c r="CY219" s="80"/>
      <c r="CZ219" s="80"/>
      <c r="DA219" s="80"/>
      <c r="DB219" s="80"/>
      <c r="DC219" s="80"/>
      <c r="DD219" s="80"/>
      <c r="DE219" s="80"/>
      <c r="DF219" s="80"/>
      <c r="DG219" s="80"/>
      <c r="DH219" s="80"/>
      <c r="DI219" s="80"/>
      <c r="DJ219" s="80"/>
      <c r="DK219" s="80"/>
      <c r="DL219" s="80"/>
      <c r="DM219" s="80"/>
      <c r="DN219" s="80"/>
      <c r="DO219" s="80"/>
      <c r="DP219" s="80"/>
      <c r="DQ219" s="80"/>
      <c r="DR219" s="80"/>
      <c r="DS219" s="80"/>
      <c r="DT219" s="80"/>
      <c r="DU219" s="80"/>
      <c r="DV219" s="80"/>
      <c r="DW219" s="80"/>
      <c r="DX219" s="80"/>
      <c r="DY219" s="80"/>
      <c r="DZ219" s="80"/>
      <c r="EA219" s="80"/>
      <c r="EB219" s="80"/>
      <c r="EC219" s="80"/>
      <c r="ED219" s="80"/>
      <c r="EE219" s="80"/>
      <c r="EF219" s="80"/>
      <c r="EG219" s="80"/>
      <c r="EH219" s="80"/>
      <c r="EI219" s="80"/>
      <c r="EJ219" s="80"/>
      <c r="EK219" s="80"/>
      <c r="EL219" s="80"/>
      <c r="EM219" s="80"/>
      <c r="EN219" s="80"/>
      <c r="EO219" s="80"/>
      <c r="EP219" s="80"/>
      <c r="EQ219" s="80"/>
      <c r="ER219" s="81"/>
      <c r="ES219" s="52" t="s">
        <v>10</v>
      </c>
      <c r="ET219" s="53"/>
      <c r="EU219" s="53"/>
      <c r="EV219" s="53"/>
      <c r="EW219" s="53"/>
      <c r="EX219" s="53"/>
      <c r="EY219" s="53"/>
      <c r="EZ219" s="53"/>
      <c r="FA219" s="53"/>
      <c r="FB219" s="53"/>
      <c r="FC219" s="53"/>
      <c r="FD219" s="53"/>
      <c r="FE219" s="53"/>
      <c r="FF219" s="53"/>
      <c r="FG219" s="53"/>
      <c r="FH219" s="53"/>
    </row>
    <row r="220" spans="1:164" ht="24" customHeight="1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6"/>
      <c r="AX220" s="54"/>
      <c r="AY220" s="55"/>
      <c r="AZ220" s="55"/>
      <c r="BA220" s="55"/>
      <c r="BB220" s="55"/>
      <c r="BC220" s="78"/>
      <c r="BD220" s="54"/>
      <c r="BE220" s="55"/>
      <c r="BF220" s="55"/>
      <c r="BG220" s="55"/>
      <c r="BH220" s="55"/>
      <c r="BI220" s="55"/>
      <c r="BJ220" s="78"/>
      <c r="BK220" s="54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78"/>
      <c r="BY220" s="32" t="s">
        <v>4</v>
      </c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4"/>
      <c r="CN220" s="32" t="s">
        <v>5</v>
      </c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4"/>
      <c r="DD220" s="32" t="s">
        <v>6</v>
      </c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4"/>
      <c r="DQ220" s="32" t="s">
        <v>7</v>
      </c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4"/>
      <c r="ED220" s="32" t="s">
        <v>8</v>
      </c>
      <c r="EE220" s="33"/>
      <c r="EF220" s="33"/>
      <c r="EG220" s="33"/>
      <c r="EH220" s="33"/>
      <c r="EI220" s="33"/>
      <c r="EJ220" s="33"/>
      <c r="EK220" s="33"/>
      <c r="EL220" s="33"/>
      <c r="EM220" s="33"/>
      <c r="EN220" s="33"/>
      <c r="EO220" s="33"/>
      <c r="EP220" s="33"/>
      <c r="EQ220" s="33"/>
      <c r="ER220" s="34"/>
      <c r="ES220" s="54"/>
      <c r="ET220" s="55"/>
      <c r="EU220" s="55"/>
      <c r="EV220" s="55"/>
      <c r="EW220" s="55"/>
      <c r="EX220" s="55"/>
      <c r="EY220" s="55"/>
      <c r="EZ220" s="55"/>
      <c r="FA220" s="55"/>
      <c r="FB220" s="55"/>
      <c r="FC220" s="55"/>
      <c r="FD220" s="55"/>
      <c r="FE220" s="55"/>
      <c r="FF220" s="55"/>
      <c r="FG220" s="55"/>
      <c r="FH220" s="55"/>
    </row>
    <row r="221" spans="1:164" ht="12" thickBot="1">
      <c r="A221" s="80">
        <v>1</v>
      </c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1"/>
      <c r="AX221" s="42">
        <v>2</v>
      </c>
      <c r="AY221" s="43"/>
      <c r="AZ221" s="43"/>
      <c r="BA221" s="43"/>
      <c r="BB221" s="43"/>
      <c r="BC221" s="44"/>
      <c r="BD221" s="42">
        <v>3</v>
      </c>
      <c r="BE221" s="43"/>
      <c r="BF221" s="43"/>
      <c r="BG221" s="43"/>
      <c r="BH221" s="43"/>
      <c r="BI221" s="43"/>
      <c r="BJ221" s="44"/>
      <c r="BK221" s="42">
        <v>4</v>
      </c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4"/>
      <c r="BY221" s="42">
        <v>5</v>
      </c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4"/>
      <c r="CN221" s="42">
        <v>6</v>
      </c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4"/>
      <c r="DD221" s="42">
        <v>7</v>
      </c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  <c r="DO221" s="43"/>
      <c r="DP221" s="44"/>
      <c r="DQ221" s="42">
        <v>8</v>
      </c>
      <c r="DR221" s="43"/>
      <c r="DS221" s="43"/>
      <c r="DT221" s="43"/>
      <c r="DU221" s="43"/>
      <c r="DV221" s="43"/>
      <c r="DW221" s="43"/>
      <c r="DX221" s="43"/>
      <c r="DY221" s="43"/>
      <c r="DZ221" s="43"/>
      <c r="EA221" s="43"/>
      <c r="EB221" s="43"/>
      <c r="EC221" s="44"/>
      <c r="ED221" s="42">
        <v>9</v>
      </c>
      <c r="EE221" s="43"/>
      <c r="EF221" s="43"/>
      <c r="EG221" s="43"/>
      <c r="EH221" s="43"/>
      <c r="EI221" s="43"/>
      <c r="EJ221" s="43"/>
      <c r="EK221" s="43"/>
      <c r="EL221" s="43"/>
      <c r="EM221" s="43"/>
      <c r="EN221" s="43"/>
      <c r="EO221" s="43"/>
      <c r="EP221" s="43"/>
      <c r="EQ221" s="43"/>
      <c r="ER221" s="44"/>
      <c r="ES221" s="42">
        <v>10</v>
      </c>
      <c r="ET221" s="43"/>
      <c r="EU221" s="43"/>
      <c r="EV221" s="43"/>
      <c r="EW221" s="43"/>
      <c r="EX221" s="43"/>
      <c r="EY221" s="43"/>
      <c r="EZ221" s="43"/>
      <c r="FA221" s="43"/>
      <c r="FB221" s="43"/>
      <c r="FC221" s="43"/>
      <c r="FD221" s="43"/>
      <c r="FE221" s="43"/>
      <c r="FF221" s="43"/>
      <c r="FG221" s="43"/>
      <c r="FH221" s="43"/>
    </row>
    <row r="222" spans="1:164" ht="24" customHeight="1">
      <c r="A222" s="173" t="s">
        <v>224</v>
      </c>
      <c r="B222" s="173"/>
      <c r="C222" s="173"/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173"/>
      <c r="AA222" s="173"/>
      <c r="AB222" s="173"/>
      <c r="AC222" s="173"/>
      <c r="AD222" s="173"/>
      <c r="AE222" s="173"/>
      <c r="AF222" s="173"/>
      <c r="AG222" s="173"/>
      <c r="AH222" s="173"/>
      <c r="AI222" s="173"/>
      <c r="AJ222" s="173"/>
      <c r="AK222" s="173"/>
      <c r="AL222" s="173"/>
      <c r="AM222" s="173"/>
      <c r="AN222" s="173"/>
      <c r="AO222" s="173"/>
      <c r="AP222" s="173"/>
      <c r="AQ222" s="173"/>
      <c r="AR222" s="173"/>
      <c r="AS222" s="173"/>
      <c r="AT222" s="173"/>
      <c r="AU222" s="173"/>
      <c r="AV222" s="173"/>
      <c r="AW222" s="173"/>
      <c r="AX222" s="234" t="s">
        <v>212</v>
      </c>
      <c r="AY222" s="235"/>
      <c r="AZ222" s="235"/>
      <c r="BA222" s="235"/>
      <c r="BB222" s="235"/>
      <c r="BC222" s="236"/>
      <c r="BD222" s="237" t="s">
        <v>59</v>
      </c>
      <c r="BE222" s="235"/>
      <c r="BF222" s="235"/>
      <c r="BG222" s="235"/>
      <c r="BH222" s="235"/>
      <c r="BI222" s="235"/>
      <c r="BJ222" s="236"/>
      <c r="BK222" s="238"/>
      <c r="BL222" s="239"/>
      <c r="BM222" s="239"/>
      <c r="BN222" s="239"/>
      <c r="BO222" s="239"/>
      <c r="BP222" s="239"/>
      <c r="BQ222" s="239"/>
      <c r="BR222" s="239"/>
      <c r="BS222" s="239"/>
      <c r="BT222" s="239"/>
      <c r="BU222" s="239"/>
      <c r="BV222" s="239"/>
      <c r="BW222" s="239"/>
      <c r="BX222" s="240"/>
      <c r="BY222" s="238"/>
      <c r="BZ222" s="239"/>
      <c r="CA222" s="239"/>
      <c r="CB222" s="239"/>
      <c r="CC222" s="239"/>
      <c r="CD222" s="239"/>
      <c r="CE222" s="239"/>
      <c r="CF222" s="239"/>
      <c r="CG222" s="239"/>
      <c r="CH222" s="239"/>
      <c r="CI222" s="239"/>
      <c r="CJ222" s="239"/>
      <c r="CK222" s="239"/>
      <c r="CL222" s="239"/>
      <c r="CM222" s="240"/>
      <c r="CN222" s="238"/>
      <c r="CO222" s="239"/>
      <c r="CP222" s="239"/>
      <c r="CQ222" s="239"/>
      <c r="CR222" s="239"/>
      <c r="CS222" s="239"/>
      <c r="CT222" s="239"/>
      <c r="CU222" s="239"/>
      <c r="CV222" s="239"/>
      <c r="CW222" s="239"/>
      <c r="CX222" s="239"/>
      <c r="CY222" s="239"/>
      <c r="CZ222" s="239"/>
      <c r="DA222" s="239"/>
      <c r="DB222" s="239"/>
      <c r="DC222" s="240"/>
      <c r="DD222" s="238"/>
      <c r="DE222" s="239"/>
      <c r="DF222" s="239"/>
      <c r="DG222" s="239"/>
      <c r="DH222" s="239"/>
      <c r="DI222" s="239"/>
      <c r="DJ222" s="239"/>
      <c r="DK222" s="239"/>
      <c r="DL222" s="239"/>
      <c r="DM222" s="239"/>
      <c r="DN222" s="239"/>
      <c r="DO222" s="239"/>
      <c r="DP222" s="240"/>
      <c r="DQ222" s="238"/>
      <c r="DR222" s="239"/>
      <c r="DS222" s="239"/>
      <c r="DT222" s="239"/>
      <c r="DU222" s="239"/>
      <c r="DV222" s="239"/>
      <c r="DW222" s="239"/>
      <c r="DX222" s="239"/>
      <c r="DY222" s="239"/>
      <c r="DZ222" s="239"/>
      <c r="EA222" s="239"/>
      <c r="EB222" s="239"/>
      <c r="EC222" s="240"/>
      <c r="ED222" s="241"/>
      <c r="EE222" s="242"/>
      <c r="EF222" s="242"/>
      <c r="EG222" s="242"/>
      <c r="EH222" s="242"/>
      <c r="EI222" s="242"/>
      <c r="EJ222" s="242"/>
      <c r="EK222" s="242"/>
      <c r="EL222" s="242"/>
      <c r="EM222" s="242"/>
      <c r="EN222" s="242"/>
      <c r="EO222" s="242"/>
      <c r="EP222" s="242"/>
      <c r="EQ222" s="242"/>
      <c r="ER222" s="243"/>
      <c r="ES222" s="241"/>
      <c r="ET222" s="242"/>
      <c r="EU222" s="242"/>
      <c r="EV222" s="242"/>
      <c r="EW222" s="242"/>
      <c r="EX222" s="242"/>
      <c r="EY222" s="242"/>
      <c r="EZ222" s="242"/>
      <c r="FA222" s="242"/>
      <c r="FB222" s="242"/>
      <c r="FC222" s="242"/>
      <c r="FD222" s="242"/>
      <c r="FE222" s="242"/>
      <c r="FF222" s="242"/>
      <c r="FG222" s="242"/>
      <c r="FH222" s="244"/>
    </row>
    <row r="223" spans="1:164" ht="11.25">
      <c r="A223" s="163" t="s">
        <v>50</v>
      </c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  <c r="AG223" s="163"/>
      <c r="AH223" s="163"/>
      <c r="AI223" s="163"/>
      <c r="AJ223" s="163"/>
      <c r="AK223" s="163"/>
      <c r="AL223" s="163"/>
      <c r="AM223" s="163"/>
      <c r="AN223" s="163"/>
      <c r="AO223" s="163"/>
      <c r="AP223" s="163"/>
      <c r="AQ223" s="163"/>
      <c r="AR223" s="163"/>
      <c r="AS223" s="163"/>
      <c r="AT223" s="163"/>
      <c r="AU223" s="163"/>
      <c r="AV223" s="163"/>
      <c r="AW223" s="163"/>
      <c r="AX223" s="174" t="s">
        <v>225</v>
      </c>
      <c r="AY223" s="175"/>
      <c r="AZ223" s="175"/>
      <c r="BA223" s="175"/>
      <c r="BB223" s="175"/>
      <c r="BC223" s="176"/>
      <c r="BD223" s="177"/>
      <c r="BE223" s="175"/>
      <c r="BF223" s="175"/>
      <c r="BG223" s="175"/>
      <c r="BH223" s="175"/>
      <c r="BI223" s="175"/>
      <c r="BJ223" s="176"/>
      <c r="BK223" s="245"/>
      <c r="BL223" s="246"/>
      <c r="BM223" s="246"/>
      <c r="BN223" s="246"/>
      <c r="BO223" s="246"/>
      <c r="BP223" s="246"/>
      <c r="BQ223" s="246"/>
      <c r="BR223" s="246"/>
      <c r="BS223" s="246"/>
      <c r="BT223" s="246"/>
      <c r="BU223" s="246"/>
      <c r="BV223" s="246"/>
      <c r="BW223" s="246"/>
      <c r="BX223" s="247"/>
      <c r="BY223" s="245"/>
      <c r="BZ223" s="246"/>
      <c r="CA223" s="246"/>
      <c r="CB223" s="246"/>
      <c r="CC223" s="246"/>
      <c r="CD223" s="246"/>
      <c r="CE223" s="246"/>
      <c r="CF223" s="246"/>
      <c r="CG223" s="246"/>
      <c r="CH223" s="246"/>
      <c r="CI223" s="246"/>
      <c r="CJ223" s="246"/>
      <c r="CK223" s="246"/>
      <c r="CL223" s="246"/>
      <c r="CM223" s="247"/>
      <c r="CN223" s="245"/>
      <c r="CO223" s="246"/>
      <c r="CP223" s="246"/>
      <c r="CQ223" s="246"/>
      <c r="CR223" s="246"/>
      <c r="CS223" s="246"/>
      <c r="CT223" s="246"/>
      <c r="CU223" s="246"/>
      <c r="CV223" s="246"/>
      <c r="CW223" s="246"/>
      <c r="CX223" s="246"/>
      <c r="CY223" s="246"/>
      <c r="CZ223" s="246"/>
      <c r="DA223" s="246"/>
      <c r="DB223" s="246"/>
      <c r="DC223" s="247"/>
      <c r="DD223" s="245"/>
      <c r="DE223" s="246"/>
      <c r="DF223" s="246"/>
      <c r="DG223" s="246"/>
      <c r="DH223" s="246"/>
      <c r="DI223" s="246"/>
      <c r="DJ223" s="246"/>
      <c r="DK223" s="246"/>
      <c r="DL223" s="246"/>
      <c r="DM223" s="246"/>
      <c r="DN223" s="246"/>
      <c r="DO223" s="246"/>
      <c r="DP223" s="247"/>
      <c r="DQ223" s="245"/>
      <c r="DR223" s="246"/>
      <c r="DS223" s="246"/>
      <c r="DT223" s="246"/>
      <c r="DU223" s="246"/>
      <c r="DV223" s="246"/>
      <c r="DW223" s="246"/>
      <c r="DX223" s="246"/>
      <c r="DY223" s="246"/>
      <c r="DZ223" s="246"/>
      <c r="EA223" s="246"/>
      <c r="EB223" s="246"/>
      <c r="EC223" s="247"/>
      <c r="ED223" s="245"/>
      <c r="EE223" s="246"/>
      <c r="EF223" s="246"/>
      <c r="EG223" s="246"/>
      <c r="EH223" s="246"/>
      <c r="EI223" s="246"/>
      <c r="EJ223" s="246"/>
      <c r="EK223" s="246"/>
      <c r="EL223" s="246"/>
      <c r="EM223" s="246"/>
      <c r="EN223" s="246"/>
      <c r="EO223" s="246"/>
      <c r="EP223" s="246"/>
      <c r="EQ223" s="246"/>
      <c r="ER223" s="247"/>
      <c r="ES223" s="245"/>
      <c r="ET223" s="246"/>
      <c r="EU223" s="246"/>
      <c r="EV223" s="246"/>
      <c r="EW223" s="246"/>
      <c r="EX223" s="246"/>
      <c r="EY223" s="246"/>
      <c r="EZ223" s="246"/>
      <c r="FA223" s="246"/>
      <c r="FB223" s="246"/>
      <c r="FC223" s="246"/>
      <c r="FD223" s="246"/>
      <c r="FE223" s="246"/>
      <c r="FF223" s="246"/>
      <c r="FG223" s="246"/>
      <c r="FH223" s="277"/>
    </row>
    <row r="224" spans="1:164" ht="22.5" customHeight="1">
      <c r="A224" s="21" t="s">
        <v>226</v>
      </c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2"/>
      <c r="AY224" s="23"/>
      <c r="AZ224" s="23"/>
      <c r="BA224" s="23"/>
      <c r="BB224" s="23"/>
      <c r="BC224" s="24"/>
      <c r="BD224" s="25"/>
      <c r="BE224" s="23"/>
      <c r="BF224" s="23"/>
      <c r="BG224" s="23"/>
      <c r="BH224" s="23"/>
      <c r="BI224" s="23"/>
      <c r="BJ224" s="24"/>
      <c r="BK224" s="248"/>
      <c r="BL224" s="249"/>
      <c r="BM224" s="249"/>
      <c r="BN224" s="249"/>
      <c r="BO224" s="249"/>
      <c r="BP224" s="249"/>
      <c r="BQ224" s="249"/>
      <c r="BR224" s="249"/>
      <c r="BS224" s="249"/>
      <c r="BT224" s="249"/>
      <c r="BU224" s="249"/>
      <c r="BV224" s="249"/>
      <c r="BW224" s="249"/>
      <c r="BX224" s="250"/>
      <c r="BY224" s="248"/>
      <c r="BZ224" s="249"/>
      <c r="CA224" s="249"/>
      <c r="CB224" s="249"/>
      <c r="CC224" s="249"/>
      <c r="CD224" s="249"/>
      <c r="CE224" s="249"/>
      <c r="CF224" s="249"/>
      <c r="CG224" s="249"/>
      <c r="CH224" s="249"/>
      <c r="CI224" s="249"/>
      <c r="CJ224" s="249"/>
      <c r="CK224" s="249"/>
      <c r="CL224" s="249"/>
      <c r="CM224" s="250"/>
      <c r="CN224" s="248"/>
      <c r="CO224" s="249"/>
      <c r="CP224" s="249"/>
      <c r="CQ224" s="249"/>
      <c r="CR224" s="249"/>
      <c r="CS224" s="249"/>
      <c r="CT224" s="249"/>
      <c r="CU224" s="249"/>
      <c r="CV224" s="249"/>
      <c r="CW224" s="249"/>
      <c r="CX224" s="249"/>
      <c r="CY224" s="249"/>
      <c r="CZ224" s="249"/>
      <c r="DA224" s="249"/>
      <c r="DB224" s="249"/>
      <c r="DC224" s="250"/>
      <c r="DD224" s="248"/>
      <c r="DE224" s="249"/>
      <c r="DF224" s="249"/>
      <c r="DG224" s="249"/>
      <c r="DH224" s="249"/>
      <c r="DI224" s="249"/>
      <c r="DJ224" s="249"/>
      <c r="DK224" s="249"/>
      <c r="DL224" s="249"/>
      <c r="DM224" s="249"/>
      <c r="DN224" s="249"/>
      <c r="DO224" s="249"/>
      <c r="DP224" s="250"/>
      <c r="DQ224" s="248"/>
      <c r="DR224" s="249"/>
      <c r="DS224" s="249"/>
      <c r="DT224" s="249"/>
      <c r="DU224" s="249"/>
      <c r="DV224" s="249"/>
      <c r="DW224" s="249"/>
      <c r="DX224" s="249"/>
      <c r="DY224" s="249"/>
      <c r="DZ224" s="249"/>
      <c r="EA224" s="249"/>
      <c r="EB224" s="249"/>
      <c r="EC224" s="250"/>
      <c r="ED224" s="248"/>
      <c r="EE224" s="249"/>
      <c r="EF224" s="249"/>
      <c r="EG224" s="249"/>
      <c r="EH224" s="249"/>
      <c r="EI224" s="249"/>
      <c r="EJ224" s="249"/>
      <c r="EK224" s="249"/>
      <c r="EL224" s="249"/>
      <c r="EM224" s="249"/>
      <c r="EN224" s="249"/>
      <c r="EO224" s="249"/>
      <c r="EP224" s="249"/>
      <c r="EQ224" s="249"/>
      <c r="ER224" s="250"/>
      <c r="ES224" s="248"/>
      <c r="ET224" s="249"/>
      <c r="EU224" s="249"/>
      <c r="EV224" s="249"/>
      <c r="EW224" s="249"/>
      <c r="EX224" s="249"/>
      <c r="EY224" s="249"/>
      <c r="EZ224" s="249"/>
      <c r="FA224" s="249"/>
      <c r="FB224" s="249"/>
      <c r="FC224" s="249"/>
      <c r="FD224" s="249"/>
      <c r="FE224" s="249"/>
      <c r="FF224" s="249"/>
      <c r="FG224" s="249"/>
      <c r="FH224" s="278"/>
    </row>
    <row r="225" spans="1:164" ht="22.5" customHeight="1">
      <c r="A225" s="21" t="s">
        <v>228</v>
      </c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2" t="s">
        <v>227</v>
      </c>
      <c r="AY225" s="23"/>
      <c r="AZ225" s="23"/>
      <c r="BA225" s="23"/>
      <c r="BB225" s="23"/>
      <c r="BC225" s="24"/>
      <c r="BD225" s="25"/>
      <c r="BE225" s="23"/>
      <c r="BF225" s="23"/>
      <c r="BG225" s="23"/>
      <c r="BH225" s="23"/>
      <c r="BI225" s="23"/>
      <c r="BJ225" s="24"/>
      <c r="BK225" s="16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8"/>
      <c r="BY225" s="16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8"/>
      <c r="CN225" s="16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8"/>
      <c r="DD225" s="16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8"/>
      <c r="DQ225" s="16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8"/>
      <c r="ED225" s="251"/>
      <c r="EE225" s="252"/>
      <c r="EF225" s="252"/>
      <c r="EG225" s="252"/>
      <c r="EH225" s="252"/>
      <c r="EI225" s="252"/>
      <c r="EJ225" s="252"/>
      <c r="EK225" s="252"/>
      <c r="EL225" s="252"/>
      <c r="EM225" s="252"/>
      <c r="EN225" s="252"/>
      <c r="EO225" s="252"/>
      <c r="EP225" s="252"/>
      <c r="EQ225" s="252"/>
      <c r="ER225" s="254"/>
      <c r="ES225" s="251"/>
      <c r="ET225" s="252"/>
      <c r="EU225" s="252"/>
      <c r="EV225" s="252"/>
      <c r="EW225" s="252"/>
      <c r="EX225" s="252"/>
      <c r="EY225" s="252"/>
      <c r="EZ225" s="252"/>
      <c r="FA225" s="252"/>
      <c r="FB225" s="252"/>
      <c r="FC225" s="252"/>
      <c r="FD225" s="252"/>
      <c r="FE225" s="252"/>
      <c r="FF225" s="252"/>
      <c r="FG225" s="252"/>
      <c r="FH225" s="253"/>
    </row>
    <row r="226" spans="1:164" ht="24" customHeight="1">
      <c r="A226" s="173" t="s">
        <v>229</v>
      </c>
      <c r="B226" s="173"/>
      <c r="C226" s="173"/>
      <c r="D226" s="173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  <c r="R226" s="173"/>
      <c r="S226" s="173"/>
      <c r="T226" s="173"/>
      <c r="U226" s="173"/>
      <c r="V226" s="173"/>
      <c r="W226" s="173"/>
      <c r="X226" s="173"/>
      <c r="Y226" s="173"/>
      <c r="Z226" s="173"/>
      <c r="AA226" s="173"/>
      <c r="AB226" s="173"/>
      <c r="AC226" s="173"/>
      <c r="AD226" s="173"/>
      <c r="AE226" s="173"/>
      <c r="AF226" s="173"/>
      <c r="AG226" s="173"/>
      <c r="AH226" s="173"/>
      <c r="AI226" s="173"/>
      <c r="AJ226" s="173"/>
      <c r="AK226" s="173"/>
      <c r="AL226" s="173"/>
      <c r="AM226" s="173"/>
      <c r="AN226" s="173"/>
      <c r="AO226" s="173"/>
      <c r="AP226" s="173"/>
      <c r="AQ226" s="173"/>
      <c r="AR226" s="173"/>
      <c r="AS226" s="173"/>
      <c r="AT226" s="173"/>
      <c r="AU226" s="173"/>
      <c r="AV226" s="173"/>
      <c r="AW226" s="173"/>
      <c r="AX226" s="41" t="s">
        <v>230</v>
      </c>
      <c r="AY226" s="38"/>
      <c r="AZ226" s="38"/>
      <c r="BA226" s="38"/>
      <c r="BB226" s="38"/>
      <c r="BC226" s="39"/>
      <c r="BD226" s="37" t="s">
        <v>59</v>
      </c>
      <c r="BE226" s="38"/>
      <c r="BF226" s="38"/>
      <c r="BG226" s="38"/>
      <c r="BH226" s="38"/>
      <c r="BI226" s="38"/>
      <c r="BJ226" s="39"/>
      <c r="BK226" s="16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8"/>
      <c r="BY226" s="16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8"/>
      <c r="CN226" s="16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8"/>
      <c r="DD226" s="16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8"/>
      <c r="DQ226" s="16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8"/>
      <c r="ED226" s="255"/>
      <c r="EE226" s="256"/>
      <c r="EF226" s="256"/>
      <c r="EG226" s="256"/>
      <c r="EH226" s="256"/>
      <c r="EI226" s="256"/>
      <c r="EJ226" s="256"/>
      <c r="EK226" s="256"/>
      <c r="EL226" s="256"/>
      <c r="EM226" s="256"/>
      <c r="EN226" s="256"/>
      <c r="EO226" s="256"/>
      <c r="EP226" s="256"/>
      <c r="EQ226" s="256"/>
      <c r="ER226" s="257"/>
      <c r="ES226" s="255"/>
      <c r="ET226" s="256"/>
      <c r="EU226" s="256"/>
      <c r="EV226" s="256"/>
      <c r="EW226" s="256"/>
      <c r="EX226" s="256"/>
      <c r="EY226" s="256"/>
      <c r="EZ226" s="256"/>
      <c r="FA226" s="256"/>
      <c r="FB226" s="256"/>
      <c r="FC226" s="256"/>
      <c r="FD226" s="256"/>
      <c r="FE226" s="256"/>
      <c r="FF226" s="256"/>
      <c r="FG226" s="256"/>
      <c r="FH226" s="258"/>
    </row>
    <row r="227" spans="1:164" ht="11.25">
      <c r="A227" s="163" t="s">
        <v>50</v>
      </c>
      <c r="B227" s="163"/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/>
      <c r="AF227" s="163"/>
      <c r="AG227" s="163"/>
      <c r="AH227" s="163"/>
      <c r="AI227" s="163"/>
      <c r="AJ227" s="163"/>
      <c r="AK227" s="163"/>
      <c r="AL227" s="163"/>
      <c r="AM227" s="163"/>
      <c r="AN227" s="163"/>
      <c r="AO227" s="163"/>
      <c r="AP227" s="163"/>
      <c r="AQ227" s="163"/>
      <c r="AR227" s="163"/>
      <c r="AS227" s="163"/>
      <c r="AT227" s="163"/>
      <c r="AU227" s="163"/>
      <c r="AV227" s="163"/>
      <c r="AW227" s="163"/>
      <c r="AX227" s="174" t="s">
        <v>231</v>
      </c>
      <c r="AY227" s="175"/>
      <c r="AZ227" s="175"/>
      <c r="BA227" s="175"/>
      <c r="BB227" s="175"/>
      <c r="BC227" s="176"/>
      <c r="BD227" s="177"/>
      <c r="BE227" s="175"/>
      <c r="BF227" s="175"/>
      <c r="BG227" s="175"/>
      <c r="BH227" s="175"/>
      <c r="BI227" s="175"/>
      <c r="BJ227" s="176"/>
      <c r="BK227" s="245"/>
      <c r="BL227" s="246"/>
      <c r="BM227" s="246"/>
      <c r="BN227" s="246"/>
      <c r="BO227" s="246"/>
      <c r="BP227" s="246"/>
      <c r="BQ227" s="246"/>
      <c r="BR227" s="246"/>
      <c r="BS227" s="246"/>
      <c r="BT227" s="246"/>
      <c r="BU227" s="246"/>
      <c r="BV227" s="246"/>
      <c r="BW227" s="246"/>
      <c r="BX227" s="247"/>
      <c r="BY227" s="245"/>
      <c r="BZ227" s="246"/>
      <c r="CA227" s="246"/>
      <c r="CB227" s="246"/>
      <c r="CC227" s="246"/>
      <c r="CD227" s="246"/>
      <c r="CE227" s="246"/>
      <c r="CF227" s="246"/>
      <c r="CG227" s="246"/>
      <c r="CH227" s="246"/>
      <c r="CI227" s="246"/>
      <c r="CJ227" s="246"/>
      <c r="CK227" s="246"/>
      <c r="CL227" s="246"/>
      <c r="CM227" s="247"/>
      <c r="CN227" s="245"/>
      <c r="CO227" s="246"/>
      <c r="CP227" s="246"/>
      <c r="CQ227" s="246"/>
      <c r="CR227" s="246"/>
      <c r="CS227" s="246"/>
      <c r="CT227" s="246"/>
      <c r="CU227" s="246"/>
      <c r="CV227" s="246"/>
      <c r="CW227" s="246"/>
      <c r="CX227" s="246"/>
      <c r="CY227" s="246"/>
      <c r="CZ227" s="246"/>
      <c r="DA227" s="246"/>
      <c r="DB227" s="246"/>
      <c r="DC227" s="247"/>
      <c r="DD227" s="245"/>
      <c r="DE227" s="246"/>
      <c r="DF227" s="246"/>
      <c r="DG227" s="246"/>
      <c r="DH227" s="246"/>
      <c r="DI227" s="246"/>
      <c r="DJ227" s="246"/>
      <c r="DK227" s="246"/>
      <c r="DL227" s="246"/>
      <c r="DM227" s="246"/>
      <c r="DN227" s="246"/>
      <c r="DO227" s="246"/>
      <c r="DP227" s="247"/>
      <c r="DQ227" s="245"/>
      <c r="DR227" s="246"/>
      <c r="DS227" s="246"/>
      <c r="DT227" s="246"/>
      <c r="DU227" s="246"/>
      <c r="DV227" s="246"/>
      <c r="DW227" s="246"/>
      <c r="DX227" s="246"/>
      <c r="DY227" s="246"/>
      <c r="DZ227" s="246"/>
      <c r="EA227" s="246"/>
      <c r="EB227" s="246"/>
      <c r="EC227" s="247"/>
      <c r="ED227" s="245"/>
      <c r="EE227" s="246"/>
      <c r="EF227" s="246"/>
      <c r="EG227" s="246"/>
      <c r="EH227" s="246"/>
      <c r="EI227" s="246"/>
      <c r="EJ227" s="246"/>
      <c r="EK227" s="246"/>
      <c r="EL227" s="246"/>
      <c r="EM227" s="246"/>
      <c r="EN227" s="246"/>
      <c r="EO227" s="246"/>
      <c r="EP227" s="246"/>
      <c r="EQ227" s="246"/>
      <c r="ER227" s="247"/>
      <c r="ES227" s="245"/>
      <c r="ET227" s="246"/>
      <c r="EU227" s="246"/>
      <c r="EV227" s="246"/>
      <c r="EW227" s="246"/>
      <c r="EX227" s="246"/>
      <c r="EY227" s="246"/>
      <c r="EZ227" s="246"/>
      <c r="FA227" s="246"/>
      <c r="FB227" s="246"/>
      <c r="FC227" s="246"/>
      <c r="FD227" s="246"/>
      <c r="FE227" s="246"/>
      <c r="FF227" s="246"/>
      <c r="FG227" s="246"/>
      <c r="FH227" s="277"/>
    </row>
    <row r="228" spans="1:164" ht="22.5" customHeight="1">
      <c r="A228" s="21" t="s">
        <v>233</v>
      </c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2"/>
      <c r="AY228" s="23"/>
      <c r="AZ228" s="23"/>
      <c r="BA228" s="23"/>
      <c r="BB228" s="23"/>
      <c r="BC228" s="24"/>
      <c r="BD228" s="25"/>
      <c r="BE228" s="23"/>
      <c r="BF228" s="23"/>
      <c r="BG228" s="23"/>
      <c r="BH228" s="23"/>
      <c r="BI228" s="23"/>
      <c r="BJ228" s="24"/>
      <c r="BK228" s="248"/>
      <c r="BL228" s="249"/>
      <c r="BM228" s="249"/>
      <c r="BN228" s="249"/>
      <c r="BO228" s="249"/>
      <c r="BP228" s="249"/>
      <c r="BQ228" s="249"/>
      <c r="BR228" s="249"/>
      <c r="BS228" s="249"/>
      <c r="BT228" s="249"/>
      <c r="BU228" s="249"/>
      <c r="BV228" s="249"/>
      <c r="BW228" s="249"/>
      <c r="BX228" s="250"/>
      <c r="BY228" s="248"/>
      <c r="BZ228" s="249"/>
      <c r="CA228" s="249"/>
      <c r="CB228" s="249"/>
      <c r="CC228" s="249"/>
      <c r="CD228" s="249"/>
      <c r="CE228" s="249"/>
      <c r="CF228" s="249"/>
      <c r="CG228" s="249"/>
      <c r="CH228" s="249"/>
      <c r="CI228" s="249"/>
      <c r="CJ228" s="249"/>
      <c r="CK228" s="249"/>
      <c r="CL228" s="249"/>
      <c r="CM228" s="250"/>
      <c r="CN228" s="248"/>
      <c r="CO228" s="249"/>
      <c r="CP228" s="249"/>
      <c r="CQ228" s="249"/>
      <c r="CR228" s="249"/>
      <c r="CS228" s="249"/>
      <c r="CT228" s="249"/>
      <c r="CU228" s="249"/>
      <c r="CV228" s="249"/>
      <c r="CW228" s="249"/>
      <c r="CX228" s="249"/>
      <c r="CY228" s="249"/>
      <c r="CZ228" s="249"/>
      <c r="DA228" s="249"/>
      <c r="DB228" s="249"/>
      <c r="DC228" s="250"/>
      <c r="DD228" s="248"/>
      <c r="DE228" s="249"/>
      <c r="DF228" s="249"/>
      <c r="DG228" s="249"/>
      <c r="DH228" s="249"/>
      <c r="DI228" s="249"/>
      <c r="DJ228" s="249"/>
      <c r="DK228" s="249"/>
      <c r="DL228" s="249"/>
      <c r="DM228" s="249"/>
      <c r="DN228" s="249"/>
      <c r="DO228" s="249"/>
      <c r="DP228" s="250"/>
      <c r="DQ228" s="248"/>
      <c r="DR228" s="249"/>
      <c r="DS228" s="249"/>
      <c r="DT228" s="249"/>
      <c r="DU228" s="249"/>
      <c r="DV228" s="249"/>
      <c r="DW228" s="249"/>
      <c r="DX228" s="249"/>
      <c r="DY228" s="249"/>
      <c r="DZ228" s="249"/>
      <c r="EA228" s="249"/>
      <c r="EB228" s="249"/>
      <c r="EC228" s="250"/>
      <c r="ED228" s="248"/>
      <c r="EE228" s="249"/>
      <c r="EF228" s="249"/>
      <c r="EG228" s="249"/>
      <c r="EH228" s="249"/>
      <c r="EI228" s="249"/>
      <c r="EJ228" s="249"/>
      <c r="EK228" s="249"/>
      <c r="EL228" s="249"/>
      <c r="EM228" s="249"/>
      <c r="EN228" s="249"/>
      <c r="EO228" s="249"/>
      <c r="EP228" s="249"/>
      <c r="EQ228" s="249"/>
      <c r="ER228" s="250"/>
      <c r="ES228" s="248"/>
      <c r="ET228" s="249"/>
      <c r="EU228" s="249"/>
      <c r="EV228" s="249"/>
      <c r="EW228" s="249"/>
      <c r="EX228" s="249"/>
      <c r="EY228" s="249"/>
      <c r="EZ228" s="249"/>
      <c r="FA228" s="249"/>
      <c r="FB228" s="249"/>
      <c r="FC228" s="249"/>
      <c r="FD228" s="249"/>
      <c r="FE228" s="249"/>
      <c r="FF228" s="249"/>
      <c r="FG228" s="249"/>
      <c r="FH228" s="278"/>
    </row>
    <row r="229" spans="1:164" ht="22.5" customHeight="1" thickBot="1">
      <c r="A229" s="185" t="s">
        <v>234</v>
      </c>
      <c r="B229" s="185"/>
      <c r="C229" s="185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  <c r="R229" s="185"/>
      <c r="S229" s="185"/>
      <c r="T229" s="185"/>
      <c r="U229" s="185"/>
      <c r="V229" s="185"/>
      <c r="W229" s="185"/>
      <c r="X229" s="185"/>
      <c r="Y229" s="185"/>
      <c r="Z229" s="185"/>
      <c r="AA229" s="185"/>
      <c r="AB229" s="185"/>
      <c r="AC229" s="185"/>
      <c r="AD229" s="185"/>
      <c r="AE229" s="185"/>
      <c r="AF229" s="185"/>
      <c r="AG229" s="185"/>
      <c r="AH229" s="185"/>
      <c r="AI229" s="185"/>
      <c r="AJ229" s="185"/>
      <c r="AK229" s="185"/>
      <c r="AL229" s="185"/>
      <c r="AM229" s="185"/>
      <c r="AN229" s="185"/>
      <c r="AO229" s="185"/>
      <c r="AP229" s="185"/>
      <c r="AQ229" s="185"/>
      <c r="AR229" s="185"/>
      <c r="AS229" s="185"/>
      <c r="AT229" s="185"/>
      <c r="AU229" s="185"/>
      <c r="AV229" s="185"/>
      <c r="AW229" s="186"/>
      <c r="AX229" s="178" t="s">
        <v>232</v>
      </c>
      <c r="AY229" s="179"/>
      <c r="AZ229" s="179"/>
      <c r="BA229" s="179"/>
      <c r="BB229" s="179"/>
      <c r="BC229" s="180"/>
      <c r="BD229" s="181"/>
      <c r="BE229" s="179"/>
      <c r="BF229" s="179"/>
      <c r="BG229" s="179"/>
      <c r="BH229" s="179"/>
      <c r="BI229" s="179"/>
      <c r="BJ229" s="180"/>
      <c r="BK229" s="265"/>
      <c r="BL229" s="266"/>
      <c r="BM229" s="266"/>
      <c r="BN229" s="266"/>
      <c r="BO229" s="266"/>
      <c r="BP229" s="266"/>
      <c r="BQ229" s="266"/>
      <c r="BR229" s="266"/>
      <c r="BS229" s="266"/>
      <c r="BT229" s="266"/>
      <c r="BU229" s="266"/>
      <c r="BV229" s="266"/>
      <c r="BW229" s="266"/>
      <c r="BX229" s="267"/>
      <c r="BY229" s="265"/>
      <c r="BZ229" s="266"/>
      <c r="CA229" s="266"/>
      <c r="CB229" s="266"/>
      <c r="CC229" s="266"/>
      <c r="CD229" s="266"/>
      <c r="CE229" s="266"/>
      <c r="CF229" s="266"/>
      <c r="CG229" s="266"/>
      <c r="CH229" s="266"/>
      <c r="CI229" s="266"/>
      <c r="CJ229" s="266"/>
      <c r="CK229" s="266"/>
      <c r="CL229" s="266"/>
      <c r="CM229" s="267"/>
      <c r="CN229" s="265"/>
      <c r="CO229" s="266"/>
      <c r="CP229" s="266"/>
      <c r="CQ229" s="266"/>
      <c r="CR229" s="266"/>
      <c r="CS229" s="266"/>
      <c r="CT229" s="266"/>
      <c r="CU229" s="266"/>
      <c r="CV229" s="266"/>
      <c r="CW229" s="266"/>
      <c r="CX229" s="266"/>
      <c r="CY229" s="266"/>
      <c r="CZ229" s="266"/>
      <c r="DA229" s="266"/>
      <c r="DB229" s="266"/>
      <c r="DC229" s="267"/>
      <c r="DD229" s="265"/>
      <c r="DE229" s="266"/>
      <c r="DF229" s="266"/>
      <c r="DG229" s="266"/>
      <c r="DH229" s="266"/>
      <c r="DI229" s="266"/>
      <c r="DJ229" s="266"/>
      <c r="DK229" s="266"/>
      <c r="DL229" s="266"/>
      <c r="DM229" s="266"/>
      <c r="DN229" s="266"/>
      <c r="DO229" s="266"/>
      <c r="DP229" s="267"/>
      <c r="DQ229" s="265"/>
      <c r="DR229" s="266"/>
      <c r="DS229" s="266"/>
      <c r="DT229" s="266"/>
      <c r="DU229" s="266"/>
      <c r="DV229" s="266"/>
      <c r="DW229" s="266"/>
      <c r="DX229" s="266"/>
      <c r="DY229" s="266"/>
      <c r="DZ229" s="266"/>
      <c r="EA229" s="266"/>
      <c r="EB229" s="266"/>
      <c r="EC229" s="267"/>
      <c r="ED229" s="260"/>
      <c r="EE229" s="261"/>
      <c r="EF229" s="261"/>
      <c r="EG229" s="261"/>
      <c r="EH229" s="261"/>
      <c r="EI229" s="261"/>
      <c r="EJ229" s="261"/>
      <c r="EK229" s="261"/>
      <c r="EL229" s="261"/>
      <c r="EM229" s="261"/>
      <c r="EN229" s="261"/>
      <c r="EO229" s="261"/>
      <c r="EP229" s="261"/>
      <c r="EQ229" s="261"/>
      <c r="ER229" s="262"/>
      <c r="ES229" s="260"/>
      <c r="ET229" s="261"/>
      <c r="EU229" s="261"/>
      <c r="EV229" s="261"/>
      <c r="EW229" s="261"/>
      <c r="EX229" s="261"/>
      <c r="EY229" s="261"/>
      <c r="EZ229" s="261"/>
      <c r="FA229" s="261"/>
      <c r="FB229" s="261"/>
      <c r="FC229" s="261"/>
      <c r="FD229" s="261"/>
      <c r="FE229" s="261"/>
      <c r="FF229" s="261"/>
      <c r="FG229" s="261"/>
      <c r="FH229" s="263"/>
    </row>
    <row r="232" spans="1:92" ht="11.25">
      <c r="A232" s="1" t="s">
        <v>235</v>
      </c>
      <c r="N232" s="264"/>
      <c r="O232" s="264"/>
      <c r="P232" s="264"/>
      <c r="Q232" s="264"/>
      <c r="R232" s="264"/>
      <c r="S232" s="264"/>
      <c r="T232" s="264"/>
      <c r="U232" s="264"/>
      <c r="V232" s="264"/>
      <c r="W232" s="264"/>
      <c r="X232" s="264"/>
      <c r="Y232" s="264"/>
      <c r="Z232" s="264"/>
      <c r="AA232" s="264"/>
      <c r="AB232" s="264"/>
      <c r="AC232" s="264"/>
      <c r="AD232" s="264"/>
      <c r="AE232" s="264"/>
      <c r="AF232" s="264"/>
      <c r="AG232" s="264"/>
      <c r="AH232" s="264"/>
      <c r="AI232" s="264"/>
      <c r="AM232" s="264" t="s">
        <v>265</v>
      </c>
      <c r="AN232" s="264"/>
      <c r="AO232" s="264"/>
      <c r="AP232" s="264"/>
      <c r="AQ232" s="264"/>
      <c r="AR232" s="264"/>
      <c r="AS232" s="264"/>
      <c r="AT232" s="264"/>
      <c r="AU232" s="264"/>
      <c r="AV232" s="264"/>
      <c r="AW232" s="264"/>
      <c r="AX232" s="264"/>
      <c r="AY232" s="264"/>
      <c r="AZ232" s="264"/>
      <c r="BA232" s="264"/>
      <c r="BB232" s="264"/>
      <c r="BC232" s="264"/>
      <c r="BD232" s="264"/>
      <c r="BE232" s="264"/>
      <c r="BF232" s="264"/>
      <c r="BG232" s="264"/>
      <c r="BH232" s="264"/>
      <c r="BI232" s="264"/>
      <c r="BJ232" s="264"/>
      <c r="BK232" s="264"/>
      <c r="BL232" s="264"/>
      <c r="BM232" s="264"/>
      <c r="BN232" s="264"/>
      <c r="CN232" s="1" t="s">
        <v>236</v>
      </c>
    </row>
    <row r="233" spans="1:158" ht="11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259" t="s">
        <v>237</v>
      </c>
      <c r="O233" s="259"/>
      <c r="P233" s="259"/>
      <c r="Q233" s="259"/>
      <c r="R233" s="259"/>
      <c r="S233" s="259"/>
      <c r="T233" s="259"/>
      <c r="U233" s="259"/>
      <c r="V233" s="259"/>
      <c r="W233" s="259"/>
      <c r="X233" s="259"/>
      <c r="Y233" s="259"/>
      <c r="Z233" s="259"/>
      <c r="AA233" s="259"/>
      <c r="AB233" s="259"/>
      <c r="AC233" s="259"/>
      <c r="AD233" s="259"/>
      <c r="AE233" s="259"/>
      <c r="AF233" s="259"/>
      <c r="AG233" s="259"/>
      <c r="AH233" s="259"/>
      <c r="AI233" s="259"/>
      <c r="AM233" s="259" t="s">
        <v>238</v>
      </c>
      <c r="AN233" s="259"/>
      <c r="AO233" s="259"/>
      <c r="AP233" s="259"/>
      <c r="AQ233" s="259"/>
      <c r="AR233" s="259"/>
      <c r="AS233" s="259"/>
      <c r="AT233" s="259"/>
      <c r="AU233" s="259"/>
      <c r="AV233" s="259"/>
      <c r="AW233" s="259"/>
      <c r="AX233" s="259"/>
      <c r="AY233" s="259"/>
      <c r="AZ233" s="259"/>
      <c r="BA233" s="259"/>
      <c r="BB233" s="259"/>
      <c r="BC233" s="259"/>
      <c r="BD233" s="259"/>
      <c r="BE233" s="259"/>
      <c r="BF233" s="259"/>
      <c r="BG233" s="259"/>
      <c r="BH233" s="259"/>
      <c r="BI233" s="259"/>
      <c r="BJ233" s="259"/>
      <c r="BK233" s="259"/>
      <c r="BL233" s="259"/>
      <c r="BM233" s="259"/>
      <c r="BN233" s="259"/>
      <c r="CN233" s="1" t="s">
        <v>239</v>
      </c>
      <c r="DK233" s="264"/>
      <c r="DL233" s="264"/>
      <c r="DM233" s="264"/>
      <c r="DN233" s="264"/>
      <c r="DO233" s="264"/>
      <c r="DP233" s="264"/>
      <c r="DQ233" s="264"/>
      <c r="DR233" s="264"/>
      <c r="DS233" s="264"/>
      <c r="DT233" s="264"/>
      <c r="DU233" s="264"/>
      <c r="DV233" s="264"/>
      <c r="DW233" s="264"/>
      <c r="DX233" s="264"/>
      <c r="DY233" s="264"/>
      <c r="EC233" s="264"/>
      <c r="ED233" s="264"/>
      <c r="EE233" s="264"/>
      <c r="EF233" s="264"/>
      <c r="EG233" s="264"/>
      <c r="EH233" s="264"/>
      <c r="EI233" s="264"/>
      <c r="EJ233" s="264"/>
      <c r="EK233" s="264"/>
      <c r="EL233" s="264"/>
      <c r="EM233" s="264"/>
      <c r="EN233" s="264"/>
      <c r="EO233" s="264"/>
      <c r="EP233" s="264"/>
      <c r="EQ233" s="264"/>
      <c r="ER233" s="264"/>
      <c r="ES233" s="264"/>
      <c r="ET233" s="264"/>
      <c r="EU233" s="264"/>
      <c r="EV233" s="264"/>
      <c r="EW233" s="264"/>
      <c r="EX233" s="264"/>
      <c r="EY233" s="264"/>
      <c r="EZ233" s="264"/>
      <c r="FA233" s="264"/>
      <c r="FB233" s="264"/>
    </row>
    <row r="234" spans="115:158" ht="11.25">
      <c r="DK234" s="259" t="s">
        <v>237</v>
      </c>
      <c r="DL234" s="259"/>
      <c r="DM234" s="259"/>
      <c r="DN234" s="259"/>
      <c r="DO234" s="259"/>
      <c r="DP234" s="259"/>
      <c r="DQ234" s="259"/>
      <c r="DR234" s="259"/>
      <c r="DS234" s="259"/>
      <c r="DT234" s="259"/>
      <c r="DU234" s="259"/>
      <c r="DV234" s="259"/>
      <c r="DW234" s="259"/>
      <c r="DX234" s="259"/>
      <c r="DY234" s="259"/>
      <c r="DZ234" s="3"/>
      <c r="EC234" s="259" t="s">
        <v>238</v>
      </c>
      <c r="ED234" s="259"/>
      <c r="EE234" s="259"/>
      <c r="EF234" s="259"/>
      <c r="EG234" s="259"/>
      <c r="EH234" s="259"/>
      <c r="EI234" s="259"/>
      <c r="EJ234" s="259"/>
      <c r="EK234" s="259"/>
      <c r="EL234" s="259"/>
      <c r="EM234" s="259"/>
      <c r="EN234" s="259"/>
      <c r="EO234" s="259"/>
      <c r="EP234" s="259"/>
      <c r="EQ234" s="259"/>
      <c r="ER234" s="259"/>
      <c r="ES234" s="259"/>
      <c r="ET234" s="259"/>
      <c r="EU234" s="259"/>
      <c r="EV234" s="259"/>
      <c r="EW234" s="259"/>
      <c r="EX234" s="259"/>
      <c r="EY234" s="259"/>
      <c r="EZ234" s="259"/>
      <c r="FA234" s="259"/>
      <c r="FB234" s="259"/>
    </row>
    <row r="235" spans="1:66" ht="11.25">
      <c r="A235" s="1" t="s">
        <v>240</v>
      </c>
      <c r="R235" s="264"/>
      <c r="S235" s="264"/>
      <c r="T235" s="264"/>
      <c r="U235" s="264"/>
      <c r="V235" s="264"/>
      <c r="W235" s="264"/>
      <c r="X235" s="264"/>
      <c r="Y235" s="264"/>
      <c r="Z235" s="264"/>
      <c r="AA235" s="264"/>
      <c r="AB235" s="264"/>
      <c r="AC235" s="264"/>
      <c r="AD235" s="264"/>
      <c r="AE235" s="264"/>
      <c r="AF235" s="264"/>
      <c r="AG235" s="264"/>
      <c r="AH235" s="264"/>
      <c r="AI235" s="264"/>
      <c r="AM235" s="264" t="s">
        <v>270</v>
      </c>
      <c r="AN235" s="264"/>
      <c r="AO235" s="264"/>
      <c r="AP235" s="264"/>
      <c r="AQ235" s="264"/>
      <c r="AR235" s="264"/>
      <c r="AS235" s="264"/>
      <c r="AT235" s="264"/>
      <c r="AU235" s="264"/>
      <c r="AV235" s="264"/>
      <c r="AW235" s="264"/>
      <c r="AX235" s="264"/>
      <c r="AY235" s="264"/>
      <c r="AZ235" s="264"/>
      <c r="BA235" s="264"/>
      <c r="BB235" s="264"/>
      <c r="BC235" s="264"/>
      <c r="BD235" s="264"/>
      <c r="BE235" s="264"/>
      <c r="BF235" s="264"/>
      <c r="BG235" s="264"/>
      <c r="BH235" s="264"/>
      <c r="BI235" s="264"/>
      <c r="BJ235" s="264"/>
      <c r="BK235" s="264"/>
      <c r="BL235" s="264"/>
      <c r="BM235" s="264"/>
      <c r="BN235" s="264"/>
    </row>
    <row r="236" spans="18:164" ht="11.25">
      <c r="R236" s="259" t="s">
        <v>237</v>
      </c>
      <c r="S236" s="259"/>
      <c r="T236" s="259"/>
      <c r="U236" s="259"/>
      <c r="V236" s="259"/>
      <c r="W236" s="259"/>
      <c r="X236" s="259"/>
      <c r="Y236" s="259"/>
      <c r="Z236" s="259"/>
      <c r="AA236" s="259"/>
      <c r="AB236" s="259"/>
      <c r="AC236" s="259"/>
      <c r="AD236" s="259"/>
      <c r="AE236" s="259"/>
      <c r="AF236" s="259"/>
      <c r="AG236" s="259"/>
      <c r="AH236" s="259"/>
      <c r="AI236" s="259"/>
      <c r="AM236" s="259" t="s">
        <v>238</v>
      </c>
      <c r="AN236" s="259"/>
      <c r="AO236" s="259"/>
      <c r="AP236" s="259"/>
      <c r="AQ236" s="259"/>
      <c r="AR236" s="259"/>
      <c r="AS236" s="259"/>
      <c r="AT236" s="259"/>
      <c r="AU236" s="259"/>
      <c r="AV236" s="259"/>
      <c r="AW236" s="259"/>
      <c r="AX236" s="259"/>
      <c r="AY236" s="259"/>
      <c r="AZ236" s="259"/>
      <c r="BA236" s="259"/>
      <c r="BB236" s="259"/>
      <c r="BC236" s="259"/>
      <c r="BD236" s="259"/>
      <c r="BE236" s="259"/>
      <c r="BF236" s="259"/>
      <c r="BG236" s="259"/>
      <c r="BH236" s="259"/>
      <c r="BI236" s="259"/>
      <c r="BJ236" s="259"/>
      <c r="BK236" s="259"/>
      <c r="BL236" s="259"/>
      <c r="BM236" s="259"/>
      <c r="BN236" s="259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</row>
    <row r="239" spans="65:164" ht="11.25">
      <c r="BM239" s="5" t="s">
        <v>241</v>
      </c>
      <c r="CT239" s="70"/>
      <c r="CU239" s="70"/>
      <c r="CV239" s="70"/>
      <c r="CW239" s="70"/>
      <c r="CX239" s="70"/>
      <c r="CY239" s="70"/>
      <c r="CZ239" s="70"/>
      <c r="DA239" s="70"/>
      <c r="DB239" s="70"/>
      <c r="DC239" s="70"/>
      <c r="DD239" s="70"/>
      <c r="DE239" s="70"/>
      <c r="DF239" s="70"/>
      <c r="DG239" s="70"/>
      <c r="DH239" s="70"/>
      <c r="DI239" s="70"/>
      <c r="DJ239" s="70"/>
      <c r="DK239" s="70"/>
      <c r="DL239" s="70"/>
      <c r="DM239" s="70"/>
      <c r="DN239" s="70"/>
      <c r="DO239" s="70"/>
      <c r="DP239" s="70"/>
      <c r="DQ239" s="70"/>
      <c r="DR239" s="70"/>
      <c r="DS239" s="70"/>
      <c r="DT239" s="70"/>
      <c r="DU239" s="70"/>
      <c r="DV239" s="70"/>
      <c r="DW239" s="70"/>
      <c r="DX239" s="70"/>
      <c r="DY239" s="70"/>
      <c r="DZ239" s="70"/>
      <c r="EA239" s="70"/>
      <c r="EB239" s="70"/>
      <c r="EC239" s="70"/>
      <c r="ED239" s="70"/>
      <c r="EE239" s="70"/>
      <c r="EF239" s="70"/>
      <c r="EG239" s="70"/>
      <c r="EH239" s="70"/>
      <c r="EI239" s="70"/>
      <c r="EJ239" s="70"/>
      <c r="EK239" s="70"/>
      <c r="EL239" s="70"/>
      <c r="EM239" s="70"/>
      <c r="EN239" s="70"/>
      <c r="EO239" s="70"/>
      <c r="EP239" s="70"/>
      <c r="EQ239" s="70"/>
      <c r="ER239" s="70"/>
      <c r="ES239" s="70"/>
      <c r="ET239" s="70"/>
      <c r="EU239" s="70"/>
      <c r="EV239" s="70"/>
      <c r="EW239" s="70"/>
      <c r="EX239" s="70"/>
      <c r="EY239" s="70"/>
      <c r="EZ239" s="70"/>
      <c r="FA239" s="70"/>
      <c r="FB239" s="70"/>
      <c r="FC239" s="70"/>
      <c r="FD239" s="70"/>
      <c r="FE239" s="70"/>
      <c r="FF239" s="70"/>
      <c r="FG239" s="70"/>
      <c r="FH239" s="70"/>
    </row>
    <row r="240" spans="98:164" ht="11.25">
      <c r="CT240" s="259" t="s">
        <v>242</v>
      </c>
      <c r="CU240" s="259"/>
      <c r="CV240" s="259"/>
      <c r="CW240" s="259"/>
      <c r="CX240" s="259"/>
      <c r="CY240" s="259"/>
      <c r="CZ240" s="259"/>
      <c r="DA240" s="259"/>
      <c r="DB240" s="259"/>
      <c r="DC240" s="259"/>
      <c r="DD240" s="259"/>
      <c r="DE240" s="259"/>
      <c r="DF240" s="259"/>
      <c r="DG240" s="259"/>
      <c r="DH240" s="259"/>
      <c r="DI240" s="259"/>
      <c r="DJ240" s="259"/>
      <c r="DK240" s="259"/>
      <c r="DL240" s="259"/>
      <c r="DM240" s="259"/>
      <c r="DN240" s="259"/>
      <c r="DO240" s="259"/>
      <c r="DP240" s="259"/>
      <c r="DQ240" s="259"/>
      <c r="DR240" s="259"/>
      <c r="DS240" s="259"/>
      <c r="DT240" s="259"/>
      <c r="DU240" s="259"/>
      <c r="DV240" s="259"/>
      <c r="DW240" s="259"/>
      <c r="DX240" s="259"/>
      <c r="DY240" s="259"/>
      <c r="DZ240" s="259"/>
      <c r="EA240" s="259"/>
      <c r="EB240" s="259"/>
      <c r="EC240" s="259"/>
      <c r="ED240" s="259"/>
      <c r="EE240" s="259"/>
      <c r="EF240" s="259"/>
      <c r="EG240" s="259"/>
      <c r="EH240" s="259"/>
      <c r="EI240" s="259"/>
      <c r="EJ240" s="259"/>
      <c r="EK240" s="259"/>
      <c r="EL240" s="259"/>
      <c r="EM240" s="259"/>
      <c r="EN240" s="259"/>
      <c r="EO240" s="259"/>
      <c r="EP240" s="259"/>
      <c r="EQ240" s="259"/>
      <c r="ER240" s="259"/>
      <c r="ES240" s="259"/>
      <c r="ET240" s="259"/>
      <c r="EU240" s="259"/>
      <c r="EV240" s="259"/>
      <c r="EW240" s="259"/>
      <c r="EX240" s="259"/>
      <c r="EY240" s="259"/>
      <c r="EZ240" s="259"/>
      <c r="FA240" s="259"/>
      <c r="FB240" s="259"/>
      <c r="FC240" s="259"/>
      <c r="FD240" s="259"/>
      <c r="FE240" s="259"/>
      <c r="FF240" s="259"/>
      <c r="FG240" s="259"/>
      <c r="FH240" s="259"/>
    </row>
    <row r="241" ht="11.25">
      <c r="BM241" s="1" t="s">
        <v>235</v>
      </c>
    </row>
    <row r="242" spans="65:164" ht="11.25">
      <c r="BM242" s="1" t="s">
        <v>243</v>
      </c>
      <c r="CI242" s="70"/>
      <c r="CJ242" s="70"/>
      <c r="CK242" s="70"/>
      <c r="CL242" s="70"/>
      <c r="CM242" s="70"/>
      <c r="CN242" s="70"/>
      <c r="CO242" s="70"/>
      <c r="CP242" s="70"/>
      <c r="CQ242" s="70"/>
      <c r="CR242" s="70"/>
      <c r="CS242" s="70"/>
      <c r="CT242" s="70"/>
      <c r="CU242" s="70"/>
      <c r="CV242" s="70"/>
      <c r="CW242" s="70"/>
      <c r="CX242" s="70"/>
      <c r="CY242" s="70"/>
      <c r="CZ242" s="70"/>
      <c r="DA242" s="70"/>
      <c r="DB242" s="70"/>
      <c r="DC242" s="70"/>
      <c r="DD242" s="70"/>
      <c r="DE242" s="70"/>
      <c r="DF242" s="70"/>
      <c r="DG242" s="70"/>
      <c r="DH242" s="70"/>
      <c r="DL242" s="264"/>
      <c r="DM242" s="264"/>
      <c r="DN242" s="264"/>
      <c r="DO242" s="264"/>
      <c r="DP242" s="264"/>
      <c r="DQ242" s="264"/>
      <c r="DR242" s="264"/>
      <c r="DS242" s="264"/>
      <c r="DT242" s="264"/>
      <c r="DU242" s="264"/>
      <c r="DV242" s="264"/>
      <c r="DW242" s="264"/>
      <c r="DX242" s="264"/>
      <c r="DY242" s="264"/>
      <c r="DZ242" s="264"/>
      <c r="EA242" s="264"/>
      <c r="EB242" s="264"/>
      <c r="EC242" s="264"/>
      <c r="EG242" s="264"/>
      <c r="EH242" s="264"/>
      <c r="EI242" s="264"/>
      <c r="EJ242" s="264"/>
      <c r="EK242" s="264"/>
      <c r="EL242" s="264"/>
      <c r="EM242" s="264"/>
      <c r="EN242" s="264"/>
      <c r="EO242" s="264"/>
      <c r="EP242" s="264"/>
      <c r="EQ242" s="264"/>
      <c r="ER242" s="264"/>
      <c r="ES242" s="264"/>
      <c r="ET242" s="264"/>
      <c r="EU242" s="264"/>
      <c r="EV242" s="264"/>
      <c r="EW242" s="264"/>
      <c r="EX242" s="264"/>
      <c r="EY242" s="264"/>
      <c r="EZ242" s="264"/>
      <c r="FA242" s="264"/>
      <c r="FB242" s="264"/>
      <c r="FC242" s="264"/>
      <c r="FD242" s="264"/>
      <c r="FE242" s="264"/>
      <c r="FF242" s="264"/>
      <c r="FG242" s="264"/>
      <c r="FH242" s="264"/>
    </row>
    <row r="243" spans="87:164" ht="11.25">
      <c r="CI243" s="259" t="s">
        <v>245</v>
      </c>
      <c r="CJ243" s="259"/>
      <c r="CK243" s="259"/>
      <c r="CL243" s="259"/>
      <c r="CM243" s="259"/>
      <c r="CN243" s="259"/>
      <c r="CO243" s="259"/>
      <c r="CP243" s="259"/>
      <c r="CQ243" s="259"/>
      <c r="CR243" s="259"/>
      <c r="CS243" s="259"/>
      <c r="CT243" s="259"/>
      <c r="CU243" s="259"/>
      <c r="CV243" s="259"/>
      <c r="CW243" s="259"/>
      <c r="CX243" s="259"/>
      <c r="CY243" s="259"/>
      <c r="CZ243" s="259"/>
      <c r="DA243" s="259"/>
      <c r="DB243" s="259"/>
      <c r="DC243" s="259"/>
      <c r="DD243" s="259"/>
      <c r="DE243" s="259"/>
      <c r="DF243" s="259"/>
      <c r="DG243" s="259"/>
      <c r="DH243" s="259"/>
      <c r="DL243" s="259" t="s">
        <v>237</v>
      </c>
      <c r="DM243" s="259"/>
      <c r="DN243" s="259"/>
      <c r="DO243" s="259"/>
      <c r="DP243" s="259"/>
      <c r="DQ243" s="259"/>
      <c r="DR243" s="259"/>
      <c r="DS243" s="259"/>
      <c r="DT243" s="259"/>
      <c r="DU243" s="259"/>
      <c r="DV243" s="259"/>
      <c r="DW243" s="259"/>
      <c r="DX243" s="259"/>
      <c r="DY243" s="259"/>
      <c r="DZ243" s="259"/>
      <c r="EA243" s="259"/>
      <c r="EB243" s="259"/>
      <c r="EC243" s="259"/>
      <c r="EG243" s="259" t="s">
        <v>238</v>
      </c>
      <c r="EH243" s="259"/>
      <c r="EI243" s="259"/>
      <c r="EJ243" s="259"/>
      <c r="EK243" s="259"/>
      <c r="EL243" s="259"/>
      <c r="EM243" s="259"/>
      <c r="EN243" s="259"/>
      <c r="EO243" s="259"/>
      <c r="EP243" s="259"/>
      <c r="EQ243" s="259"/>
      <c r="ER243" s="259"/>
      <c r="ES243" s="259"/>
      <c r="ET243" s="259"/>
      <c r="EU243" s="259"/>
      <c r="EV243" s="259"/>
      <c r="EW243" s="259"/>
      <c r="EX243" s="259"/>
      <c r="EY243" s="259"/>
      <c r="EZ243" s="259"/>
      <c r="FA243" s="259"/>
      <c r="FB243" s="259"/>
      <c r="FC243" s="259"/>
      <c r="FD243" s="259"/>
      <c r="FE243" s="259"/>
      <c r="FF243" s="259"/>
      <c r="FG243" s="259"/>
      <c r="FH243" s="259"/>
    </row>
    <row r="245" spans="1:119" ht="11.25">
      <c r="A245" s="1" t="s">
        <v>244</v>
      </c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P245" s="264"/>
      <c r="AQ245" s="264"/>
      <c r="AR245" s="264"/>
      <c r="AS245" s="264"/>
      <c r="AT245" s="264"/>
      <c r="AU245" s="264"/>
      <c r="AV245" s="264"/>
      <c r="AW245" s="264"/>
      <c r="AX245" s="264"/>
      <c r="AY245" s="264"/>
      <c r="AZ245" s="264"/>
      <c r="BA245" s="264"/>
      <c r="BB245" s="264"/>
      <c r="BC245" s="264"/>
      <c r="BD245" s="264"/>
      <c r="BE245" s="264"/>
      <c r="BF245" s="264"/>
      <c r="BG245" s="264"/>
      <c r="BJ245" s="264"/>
      <c r="BK245" s="264"/>
      <c r="BL245" s="264"/>
      <c r="BM245" s="264"/>
      <c r="BN245" s="264"/>
      <c r="BO245" s="264"/>
      <c r="BP245" s="264"/>
      <c r="BQ245" s="264"/>
      <c r="BR245" s="264"/>
      <c r="BS245" s="264"/>
      <c r="BT245" s="264"/>
      <c r="BU245" s="264"/>
      <c r="BV245" s="264"/>
      <c r="BW245" s="264"/>
      <c r="BX245" s="264"/>
      <c r="BY245" s="264"/>
      <c r="BZ245" s="264"/>
      <c r="CA245" s="264"/>
      <c r="CB245" s="264"/>
      <c r="CC245" s="264"/>
      <c r="CD245" s="264"/>
      <c r="CE245" s="264"/>
      <c r="CF245" s="264"/>
      <c r="CG245" s="264"/>
      <c r="CH245" s="264"/>
      <c r="CI245" s="264"/>
      <c r="CJ245" s="264"/>
      <c r="CK245" s="264"/>
      <c r="CN245" s="62"/>
      <c r="CO245" s="62"/>
      <c r="CP245" s="62"/>
      <c r="CQ245" s="62"/>
      <c r="CR245" s="62"/>
      <c r="CS245" s="62"/>
      <c r="CT245" s="62"/>
      <c r="CU245" s="62"/>
      <c r="CV245" s="62"/>
      <c r="CW245" s="62"/>
      <c r="CX245" s="62"/>
      <c r="CY245" s="62"/>
      <c r="CZ245" s="62"/>
      <c r="DA245" s="62"/>
      <c r="DB245" s="62"/>
      <c r="DC245" s="62"/>
      <c r="DD245" s="62"/>
      <c r="DE245" s="62"/>
      <c r="DF245" s="62"/>
      <c r="DG245" s="62"/>
      <c r="DH245" s="62"/>
      <c r="DI245" s="62"/>
      <c r="DJ245" s="62"/>
      <c r="DK245" s="62"/>
      <c r="DL245" s="62"/>
      <c r="DM245" s="62"/>
      <c r="DN245" s="62"/>
      <c r="DO245" s="62"/>
    </row>
    <row r="246" spans="14:119" ht="11.25">
      <c r="N246" s="259" t="s">
        <v>245</v>
      </c>
      <c r="O246" s="259"/>
      <c r="P246" s="259"/>
      <c r="Q246" s="259"/>
      <c r="R246" s="259"/>
      <c r="S246" s="259"/>
      <c r="T246" s="259"/>
      <c r="U246" s="259"/>
      <c r="V246" s="259"/>
      <c r="W246" s="259"/>
      <c r="X246" s="259"/>
      <c r="Y246" s="259"/>
      <c r="Z246" s="259"/>
      <c r="AA246" s="259"/>
      <c r="AB246" s="259"/>
      <c r="AC246" s="259"/>
      <c r="AD246" s="259"/>
      <c r="AE246" s="259"/>
      <c r="AF246" s="259"/>
      <c r="AG246" s="259"/>
      <c r="AH246" s="259"/>
      <c r="AI246" s="259"/>
      <c r="AJ246" s="259"/>
      <c r="AK246" s="259"/>
      <c r="AL246" s="259"/>
      <c r="AM246" s="259"/>
      <c r="AP246" s="259" t="s">
        <v>237</v>
      </c>
      <c r="AQ246" s="259"/>
      <c r="AR246" s="259"/>
      <c r="AS246" s="259"/>
      <c r="AT246" s="259"/>
      <c r="AU246" s="259"/>
      <c r="AV246" s="259"/>
      <c r="AW246" s="259"/>
      <c r="AX246" s="259"/>
      <c r="AY246" s="259"/>
      <c r="AZ246" s="259"/>
      <c r="BA246" s="259"/>
      <c r="BB246" s="259"/>
      <c r="BC246" s="259"/>
      <c r="BD246" s="259"/>
      <c r="BE246" s="259"/>
      <c r="BF246" s="259"/>
      <c r="BG246" s="259"/>
      <c r="BJ246" s="259" t="s">
        <v>238</v>
      </c>
      <c r="BK246" s="259"/>
      <c r="BL246" s="259"/>
      <c r="BM246" s="259"/>
      <c r="BN246" s="259"/>
      <c r="BO246" s="259"/>
      <c r="BP246" s="259"/>
      <c r="BQ246" s="259"/>
      <c r="BR246" s="259"/>
      <c r="BS246" s="259"/>
      <c r="BT246" s="259"/>
      <c r="BU246" s="259"/>
      <c r="BV246" s="259"/>
      <c r="BW246" s="259"/>
      <c r="BX246" s="259"/>
      <c r="BY246" s="259"/>
      <c r="BZ246" s="259"/>
      <c r="CA246" s="259"/>
      <c r="CB246" s="259"/>
      <c r="CC246" s="259"/>
      <c r="CD246" s="259"/>
      <c r="CE246" s="259"/>
      <c r="CF246" s="259"/>
      <c r="CG246" s="259"/>
      <c r="CH246" s="259"/>
      <c r="CI246" s="259"/>
      <c r="CJ246" s="259"/>
      <c r="CK246" s="259"/>
      <c r="CN246" s="259" t="s">
        <v>246</v>
      </c>
      <c r="CO246" s="259"/>
      <c r="CP246" s="259"/>
      <c r="CQ246" s="259"/>
      <c r="CR246" s="259"/>
      <c r="CS246" s="259"/>
      <c r="CT246" s="259"/>
      <c r="CU246" s="259"/>
      <c r="CV246" s="259"/>
      <c r="CW246" s="259"/>
      <c r="CX246" s="259"/>
      <c r="CY246" s="259"/>
      <c r="CZ246" s="259"/>
      <c r="DA246" s="259"/>
      <c r="DB246" s="259"/>
      <c r="DC246" s="259"/>
      <c r="DD246" s="259"/>
      <c r="DE246" s="259"/>
      <c r="DF246" s="259"/>
      <c r="DG246" s="259"/>
      <c r="DH246" s="259"/>
      <c r="DI246" s="259"/>
      <c r="DJ246" s="259"/>
      <c r="DK246" s="259"/>
      <c r="DL246" s="259"/>
      <c r="DM246" s="259"/>
      <c r="DN246" s="259"/>
      <c r="DO246" s="259"/>
    </row>
    <row r="248" spans="1:164" ht="11.25">
      <c r="A248" s="63" t="s">
        <v>247</v>
      </c>
      <c r="B248" s="63"/>
      <c r="C248" s="62" t="s">
        <v>272</v>
      </c>
      <c r="D248" s="62"/>
      <c r="E248" s="62"/>
      <c r="F248" s="1" t="s">
        <v>247</v>
      </c>
      <c r="I248" s="62" t="s">
        <v>273</v>
      </c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3">
        <v>20</v>
      </c>
      <c r="Z248" s="63"/>
      <c r="AA248" s="63"/>
      <c r="AB248" s="63"/>
      <c r="AC248" s="64" t="s">
        <v>274</v>
      </c>
      <c r="AD248" s="64"/>
      <c r="AE248" s="64"/>
      <c r="AF248" s="1" t="s">
        <v>24</v>
      </c>
      <c r="BK248" s="4"/>
      <c r="BL248" s="4"/>
      <c r="BM248" s="6"/>
      <c r="CP248" s="6"/>
      <c r="CQ248" s="6"/>
      <c r="CR248" s="6"/>
      <c r="CS248" s="6"/>
      <c r="CT248" s="6"/>
      <c r="CU248" s="6"/>
      <c r="CV248" s="4"/>
      <c r="CW248" s="4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4"/>
      <c r="DU248" s="4"/>
      <c r="DV248" s="7"/>
      <c r="DW248" s="7"/>
      <c r="DX248" s="8"/>
      <c r="DY248" s="8"/>
      <c r="DZ248" s="8"/>
      <c r="EA248" s="4"/>
      <c r="EB248" s="4"/>
      <c r="EC248" s="4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7"/>
      <c r="EU248" s="7"/>
      <c r="EV248" s="7"/>
      <c r="EW248" s="7"/>
      <c r="EX248" s="7"/>
      <c r="EY248" s="9"/>
      <c r="EZ248" s="9"/>
      <c r="FA248" s="4"/>
      <c r="FB248" s="4"/>
      <c r="FC248" s="4"/>
      <c r="FD248" s="4"/>
      <c r="FE248" s="4"/>
      <c r="FF248" s="4"/>
      <c r="FG248" s="4"/>
      <c r="FH248" s="4"/>
    </row>
    <row r="249" spans="9:164" s="3" customFormat="1" ht="3" customHeight="1">
      <c r="I249" s="15"/>
      <c r="BK249" s="10"/>
      <c r="BL249" s="10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0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2"/>
      <c r="CW249" s="12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0"/>
      <c r="DU249" s="10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0"/>
      <c r="FE249" s="10"/>
      <c r="FF249" s="10"/>
      <c r="FG249" s="10"/>
      <c r="FH249" s="10"/>
    </row>
  </sheetData>
  <sheetProtection/>
  <mergeCells count="2024">
    <mergeCell ref="DQ177:EC177"/>
    <mergeCell ref="DD176:DP176"/>
    <mergeCell ref="DD175:DP175"/>
    <mergeCell ref="AX177:BC177"/>
    <mergeCell ref="BD177:BJ177"/>
    <mergeCell ref="CN175:DC175"/>
    <mergeCell ref="DD177:DP177"/>
    <mergeCell ref="CN176:DC176"/>
    <mergeCell ref="AX176:BC176"/>
    <mergeCell ref="BD176:BJ176"/>
    <mergeCell ref="ES177:FH177"/>
    <mergeCell ref="ED175:ER175"/>
    <mergeCell ref="ES175:FH175"/>
    <mergeCell ref="ES176:FH176"/>
    <mergeCell ref="ED176:ER176"/>
    <mergeCell ref="BD175:BJ175"/>
    <mergeCell ref="BK177:BX177"/>
    <mergeCell ref="BY177:CM177"/>
    <mergeCell ref="CN177:DC177"/>
    <mergeCell ref="DQ176:EC176"/>
    <mergeCell ref="BK176:BX176"/>
    <mergeCell ref="DQ174:EC174"/>
    <mergeCell ref="BY176:CM176"/>
    <mergeCell ref="A177:AW177"/>
    <mergeCell ref="AX174:BC174"/>
    <mergeCell ref="BD174:BJ174"/>
    <mergeCell ref="BK174:BX174"/>
    <mergeCell ref="A176:AW176"/>
    <mergeCell ref="A175:AW175"/>
    <mergeCell ref="AX175:BC175"/>
    <mergeCell ref="BK175:BX175"/>
    <mergeCell ref="A174:AW174"/>
    <mergeCell ref="BY171:CM171"/>
    <mergeCell ref="BK171:BX171"/>
    <mergeCell ref="BK172:BX172"/>
    <mergeCell ref="ED174:ER174"/>
    <mergeCell ref="BY174:CM174"/>
    <mergeCell ref="CN173:DC173"/>
    <mergeCell ref="DD173:DP173"/>
    <mergeCell ref="DQ173:EC173"/>
    <mergeCell ref="DD174:DP174"/>
    <mergeCell ref="CN174:DC174"/>
    <mergeCell ref="AX170:BC170"/>
    <mergeCell ref="BD169:BJ169"/>
    <mergeCell ref="BK169:BX169"/>
    <mergeCell ref="BD170:BJ170"/>
    <mergeCell ref="BK170:BX170"/>
    <mergeCell ref="BY170:CM170"/>
    <mergeCell ref="AX172:BC172"/>
    <mergeCell ref="BD172:BJ172"/>
    <mergeCell ref="DQ157:EC157"/>
    <mergeCell ref="ED157:ER157"/>
    <mergeCell ref="DD161:DP161"/>
    <mergeCell ref="A162:AW162"/>
    <mergeCell ref="AX162:BC162"/>
    <mergeCell ref="BD162:BJ162"/>
    <mergeCell ref="BK162:BX162"/>
    <mergeCell ref="A161:AW161"/>
    <mergeCell ref="AX161:BC161"/>
    <mergeCell ref="BD161:BJ161"/>
    <mergeCell ref="AX156:BC156"/>
    <mergeCell ref="BD156:BJ156"/>
    <mergeCell ref="BK156:BX156"/>
    <mergeCell ref="BY162:CM162"/>
    <mergeCell ref="CN162:DC162"/>
    <mergeCell ref="ES157:FH157"/>
    <mergeCell ref="ES156:FH156"/>
    <mergeCell ref="BY157:CM157"/>
    <mergeCell ref="CN157:DC157"/>
    <mergeCell ref="DD157:DP157"/>
    <mergeCell ref="DQ156:EC156"/>
    <mergeCell ref="BY156:CM156"/>
    <mergeCell ref="DQ155:EC155"/>
    <mergeCell ref="AX147:BC147"/>
    <mergeCell ref="A155:AW155"/>
    <mergeCell ref="A157:AW157"/>
    <mergeCell ref="AX157:BC157"/>
    <mergeCell ref="BD157:BJ157"/>
    <mergeCell ref="BK157:BX157"/>
    <mergeCell ref="A156:AW156"/>
    <mergeCell ref="DD152:DP152"/>
    <mergeCell ref="DQ152:EC152"/>
    <mergeCell ref="ED152:ER152"/>
    <mergeCell ref="A147:AW147"/>
    <mergeCell ref="BD147:BJ147"/>
    <mergeCell ref="BK147:BX147"/>
    <mergeCell ref="BY147:CM147"/>
    <mergeCell ref="CN147:DC147"/>
    <mergeCell ref="DD151:DP151"/>
    <mergeCell ref="DQ151:EC151"/>
    <mergeCell ref="ES151:FH151"/>
    <mergeCell ref="ED150:ER150"/>
    <mergeCell ref="ES148:FH148"/>
    <mergeCell ref="DD155:DP155"/>
    <mergeCell ref="DD156:DP156"/>
    <mergeCell ref="ED156:ER156"/>
    <mergeCell ref="ED155:ER155"/>
    <mergeCell ref="DD149:DP149"/>
    <mergeCell ref="DQ149:EC149"/>
    <mergeCell ref="ED149:ER149"/>
    <mergeCell ref="ES144:FH144"/>
    <mergeCell ref="DQ145:EC145"/>
    <mergeCell ref="ED145:ER145"/>
    <mergeCell ref="ES145:FH145"/>
    <mergeCell ref="DQ146:EC146"/>
    <mergeCell ref="ED146:ER146"/>
    <mergeCell ref="ES155:FH155"/>
    <mergeCell ref="ES146:FH146"/>
    <mergeCell ref="A146:AW146"/>
    <mergeCell ref="BD146:BJ146"/>
    <mergeCell ref="BK146:BX146"/>
    <mergeCell ref="BY146:CM146"/>
    <mergeCell ref="CN146:DC146"/>
    <mergeCell ref="AX146:BC146"/>
    <mergeCell ref="ES147:FH147"/>
    <mergeCell ref="ES153:FH153"/>
    <mergeCell ref="ES137:FH137"/>
    <mergeCell ref="ES138:FH138"/>
    <mergeCell ref="ES142:FH142"/>
    <mergeCell ref="A145:AW145"/>
    <mergeCell ref="BD145:BJ145"/>
    <mergeCell ref="BK145:BX145"/>
    <mergeCell ref="BY145:CM145"/>
    <mergeCell ref="DQ144:EC144"/>
    <mergeCell ref="AX144:BC144"/>
    <mergeCell ref="AX145:BC145"/>
    <mergeCell ref="DQ139:EC139"/>
    <mergeCell ref="ED142:ER142"/>
    <mergeCell ref="ES135:FH135"/>
    <mergeCell ref="DQ136:EC136"/>
    <mergeCell ref="ED135:ER135"/>
    <mergeCell ref="DQ135:EC135"/>
    <mergeCell ref="DQ141:EC141"/>
    <mergeCell ref="ED141:ER141"/>
    <mergeCell ref="ED139:ER139"/>
    <mergeCell ref="ES139:FH139"/>
    <mergeCell ref="ES134:FH134"/>
    <mergeCell ref="BD135:BJ135"/>
    <mergeCell ref="BK135:BX135"/>
    <mergeCell ref="BY135:CM135"/>
    <mergeCell ref="CN135:DC135"/>
    <mergeCell ref="DD135:DP135"/>
    <mergeCell ref="ED134:ER134"/>
    <mergeCell ref="ED133:ER133"/>
    <mergeCell ref="ES133:FH133"/>
    <mergeCell ref="A134:AW134"/>
    <mergeCell ref="AX134:BC134"/>
    <mergeCell ref="BD134:BJ134"/>
    <mergeCell ref="BK134:BX134"/>
    <mergeCell ref="BY134:CM134"/>
    <mergeCell ref="CN134:DC134"/>
    <mergeCell ref="DD134:DP134"/>
    <mergeCell ref="DQ134:EC134"/>
    <mergeCell ref="A133:AW133"/>
    <mergeCell ref="AX133:BC133"/>
    <mergeCell ref="BD133:BJ133"/>
    <mergeCell ref="BK133:BX133"/>
    <mergeCell ref="BY133:CM133"/>
    <mergeCell ref="CN133:DC133"/>
    <mergeCell ref="AX101:BC101"/>
    <mergeCell ref="BK132:BX132"/>
    <mergeCell ref="BY132:CM132"/>
    <mergeCell ref="CN132:DC132"/>
    <mergeCell ref="BY108:CM108"/>
    <mergeCell ref="CN108:DC108"/>
    <mergeCell ref="BY105:CM105"/>
    <mergeCell ref="CN105:DC105"/>
    <mergeCell ref="BK128:BX128"/>
    <mergeCell ref="BY128:CM128"/>
    <mergeCell ref="ES105:FH105"/>
    <mergeCell ref="ED108:ER108"/>
    <mergeCell ref="ES108:FH108"/>
    <mergeCell ref="ES107:FH107"/>
    <mergeCell ref="A108:AW108"/>
    <mergeCell ref="AX108:BC108"/>
    <mergeCell ref="BD108:BJ108"/>
    <mergeCell ref="BK108:BX108"/>
    <mergeCell ref="A105:AW105"/>
    <mergeCell ref="AX105:BC105"/>
    <mergeCell ref="ED97:ER97"/>
    <mergeCell ref="DQ99:EC99"/>
    <mergeCell ref="ED99:ER99"/>
    <mergeCell ref="DQ97:EC97"/>
    <mergeCell ref="ED106:ER106"/>
    <mergeCell ref="ED105:ER105"/>
    <mergeCell ref="DQ100:EC100"/>
    <mergeCell ref="ED98:ER98"/>
    <mergeCell ref="DQ104:EC104"/>
    <mergeCell ref="ED104:ER104"/>
    <mergeCell ref="BD105:BJ105"/>
    <mergeCell ref="BK105:BX105"/>
    <mergeCell ref="DQ107:EC107"/>
    <mergeCell ref="ED107:ER107"/>
    <mergeCell ref="A101:AW101"/>
    <mergeCell ref="BY97:CM97"/>
    <mergeCell ref="CN97:DC97"/>
    <mergeCell ref="DD97:DP97"/>
    <mergeCell ref="A97:AW97"/>
    <mergeCell ref="AX97:BC97"/>
    <mergeCell ref="BD97:BJ97"/>
    <mergeCell ref="BK97:BX97"/>
    <mergeCell ref="CN100:DC100"/>
    <mergeCell ref="CN99:DC99"/>
    <mergeCell ref="ES85:FH85"/>
    <mergeCell ref="A91:AW91"/>
    <mergeCell ref="AX91:BC91"/>
    <mergeCell ref="BD91:BJ91"/>
    <mergeCell ref="BK91:BX91"/>
    <mergeCell ref="BY91:CM91"/>
    <mergeCell ref="ES79:FH79"/>
    <mergeCell ref="A85:AW85"/>
    <mergeCell ref="AX85:BC85"/>
    <mergeCell ref="BD85:BJ85"/>
    <mergeCell ref="BK85:BX85"/>
    <mergeCell ref="BY85:CM85"/>
    <mergeCell ref="CN85:DC85"/>
    <mergeCell ref="CN79:DC79"/>
    <mergeCell ref="DD85:DP85"/>
    <mergeCell ref="DQ85:EC85"/>
    <mergeCell ref="ES70:FH70"/>
    <mergeCell ref="A79:AW79"/>
    <mergeCell ref="AX79:BC79"/>
    <mergeCell ref="BD79:BJ79"/>
    <mergeCell ref="BK79:BX79"/>
    <mergeCell ref="BY79:CM79"/>
    <mergeCell ref="DD79:DP79"/>
    <mergeCell ref="DQ79:EC79"/>
    <mergeCell ref="ED79:ER79"/>
    <mergeCell ref="ED77:ER77"/>
    <mergeCell ref="A73:AW73"/>
    <mergeCell ref="AX73:BC73"/>
    <mergeCell ref="BD73:BJ73"/>
    <mergeCell ref="BK73:BX73"/>
    <mergeCell ref="BY73:CM73"/>
    <mergeCell ref="AX72:BC72"/>
    <mergeCell ref="BD72:BJ72"/>
    <mergeCell ref="BK72:BX72"/>
    <mergeCell ref="A72:AW72"/>
    <mergeCell ref="A77:AW77"/>
    <mergeCell ref="ES60:FH60"/>
    <mergeCell ref="A65:AW65"/>
    <mergeCell ref="AX65:BC65"/>
    <mergeCell ref="BD65:BJ65"/>
    <mergeCell ref="BK65:BX65"/>
    <mergeCell ref="BY65:CM65"/>
    <mergeCell ref="BK60:BX60"/>
    <mergeCell ref="BY60:CM60"/>
    <mergeCell ref="ES65:FH65"/>
    <mergeCell ref="DD60:DP60"/>
    <mergeCell ref="DQ60:EC60"/>
    <mergeCell ref="CN73:DC73"/>
    <mergeCell ref="DD73:DP73"/>
    <mergeCell ref="DQ73:EC73"/>
    <mergeCell ref="DD65:DP65"/>
    <mergeCell ref="DQ65:EC65"/>
    <mergeCell ref="DD71:DP71"/>
    <mergeCell ref="DQ71:EC71"/>
    <mergeCell ref="DD64:DP64"/>
    <mergeCell ref="CN60:DC60"/>
    <mergeCell ref="A60:AW60"/>
    <mergeCell ref="AX60:BC60"/>
    <mergeCell ref="BD60:BJ60"/>
    <mergeCell ref="AX56:BC56"/>
    <mergeCell ref="A59:AW59"/>
    <mergeCell ref="A58:AW58"/>
    <mergeCell ref="A56:AW56"/>
    <mergeCell ref="AX59:BC59"/>
    <mergeCell ref="BD59:BJ59"/>
    <mergeCell ref="DD223:DP224"/>
    <mergeCell ref="CN172:DC172"/>
    <mergeCell ref="CN170:DC170"/>
    <mergeCell ref="CN171:DC171"/>
    <mergeCell ref="BY169:CM169"/>
    <mergeCell ref="DD172:DP172"/>
    <mergeCell ref="BY172:CM172"/>
    <mergeCell ref="CN223:DC224"/>
    <mergeCell ref="CN209:DC209"/>
    <mergeCell ref="DD209:DP209"/>
    <mergeCell ref="ED48:ER49"/>
    <mergeCell ref="DD90:DP90"/>
    <mergeCell ref="DQ90:EC90"/>
    <mergeCell ref="DD154:DP154"/>
    <mergeCell ref="DQ154:EC154"/>
    <mergeCell ref="DD153:DP153"/>
    <mergeCell ref="DQ153:EC153"/>
    <mergeCell ref="ED153:ER153"/>
    <mergeCell ref="ED60:ER60"/>
    <mergeCell ref="ED73:ER73"/>
    <mergeCell ref="ES223:FH224"/>
    <mergeCell ref="CN154:DC154"/>
    <mergeCell ref="ED171:ER171"/>
    <mergeCell ref="ES171:FH171"/>
    <mergeCell ref="DD171:DP171"/>
    <mergeCell ref="ED159:ER159"/>
    <mergeCell ref="DD168:DP168"/>
    <mergeCell ref="DQ168:EC168"/>
    <mergeCell ref="ED168:ER168"/>
    <mergeCell ref="ES168:FH168"/>
    <mergeCell ref="CN65:DC65"/>
    <mergeCell ref="ED65:ER65"/>
    <mergeCell ref="DD169:DP169"/>
    <mergeCell ref="BY227:CM228"/>
    <mergeCell ref="CN227:DC228"/>
    <mergeCell ref="DD227:DP228"/>
    <mergeCell ref="DQ227:EC228"/>
    <mergeCell ref="ED227:ER228"/>
    <mergeCell ref="BY72:CM72"/>
    <mergeCell ref="CN90:DC90"/>
    <mergeCell ref="ES227:FH228"/>
    <mergeCell ref="BK223:BX224"/>
    <mergeCell ref="BY223:CM224"/>
    <mergeCell ref="ED154:ER154"/>
    <mergeCell ref="ES154:FH154"/>
    <mergeCell ref="A154:AW154"/>
    <mergeCell ref="AX154:BC154"/>
    <mergeCell ref="BD154:BJ154"/>
    <mergeCell ref="BK154:BX154"/>
    <mergeCell ref="BY154:CM154"/>
    <mergeCell ref="BK168:BX168"/>
    <mergeCell ref="BY168:CM168"/>
    <mergeCell ref="ED164:ER164"/>
    <mergeCell ref="ED166:ER166"/>
    <mergeCell ref="A165:AW165"/>
    <mergeCell ref="A167:AW167"/>
    <mergeCell ref="AX167:BC167"/>
    <mergeCell ref="BD167:BJ167"/>
    <mergeCell ref="BK167:BX167"/>
    <mergeCell ref="BY167:CM167"/>
    <mergeCell ref="DQ172:EC172"/>
    <mergeCell ref="DQ169:EC169"/>
    <mergeCell ref="ED169:ER169"/>
    <mergeCell ref="ES169:FH169"/>
    <mergeCell ref="ED170:ER170"/>
    <mergeCell ref="ES170:FH170"/>
    <mergeCell ref="DQ171:EC171"/>
    <mergeCell ref="DQ170:EC170"/>
    <mergeCell ref="ED178:ER178"/>
    <mergeCell ref="ES178:FH178"/>
    <mergeCell ref="BY178:CM178"/>
    <mergeCell ref="ED172:ER172"/>
    <mergeCell ref="ES172:FH172"/>
    <mergeCell ref="ED173:ER173"/>
    <mergeCell ref="ES173:FH173"/>
    <mergeCell ref="BY173:CM173"/>
    <mergeCell ref="DQ175:EC175"/>
    <mergeCell ref="ED177:ER177"/>
    <mergeCell ref="ES174:FH174"/>
    <mergeCell ref="BY175:CM175"/>
    <mergeCell ref="ES167:FH167"/>
    <mergeCell ref="CN178:DC178"/>
    <mergeCell ref="DD178:DP178"/>
    <mergeCell ref="DQ178:EC178"/>
    <mergeCell ref="CN167:DC167"/>
    <mergeCell ref="DD167:DP167"/>
    <mergeCell ref="DQ167:EC167"/>
    <mergeCell ref="ED167:ER167"/>
    <mergeCell ref="A178:AW178"/>
    <mergeCell ref="AX178:BC178"/>
    <mergeCell ref="BD178:BJ178"/>
    <mergeCell ref="BK178:BX178"/>
    <mergeCell ref="A171:AW171"/>
    <mergeCell ref="AX171:BC171"/>
    <mergeCell ref="BD171:BJ171"/>
    <mergeCell ref="AX173:BC173"/>
    <mergeCell ref="BD173:BJ173"/>
    <mergeCell ref="BK173:BX173"/>
    <mergeCell ref="DQ165:EC165"/>
    <mergeCell ref="ED165:ER165"/>
    <mergeCell ref="A166:AW166"/>
    <mergeCell ref="AX166:BC166"/>
    <mergeCell ref="DD165:DP165"/>
    <mergeCell ref="DD166:DP166"/>
    <mergeCell ref="BY166:CM166"/>
    <mergeCell ref="CN166:DC166"/>
    <mergeCell ref="AX165:BC165"/>
    <mergeCell ref="BD165:BJ165"/>
    <mergeCell ref="A172:AW172"/>
    <mergeCell ref="A173:AW173"/>
    <mergeCell ref="A168:AW168"/>
    <mergeCell ref="AX168:BC168"/>
    <mergeCell ref="BD168:BJ168"/>
    <mergeCell ref="A169:AW169"/>
    <mergeCell ref="AX169:BC169"/>
    <mergeCell ref="A170:AW170"/>
    <mergeCell ref="BK165:BX165"/>
    <mergeCell ref="BY165:CM165"/>
    <mergeCell ref="BD166:BJ166"/>
    <mergeCell ref="BK166:BX166"/>
    <mergeCell ref="ES160:FH160"/>
    <mergeCell ref="ES163:FH163"/>
    <mergeCell ref="DD163:DP163"/>
    <mergeCell ref="DQ163:EC163"/>
    <mergeCell ref="DD162:DP162"/>
    <mergeCell ref="ED161:ER161"/>
    <mergeCell ref="DQ161:EC161"/>
    <mergeCell ref="DQ162:EC162"/>
    <mergeCell ref="ED162:ER162"/>
    <mergeCell ref="A164:AW164"/>
    <mergeCell ref="AX164:BC164"/>
    <mergeCell ref="BD164:BJ164"/>
    <mergeCell ref="BK164:BX164"/>
    <mergeCell ref="BY164:CM164"/>
    <mergeCell ref="CN163:DC163"/>
    <mergeCell ref="BK161:BX161"/>
    <mergeCell ref="BY163:CM163"/>
    <mergeCell ref="CN164:DC164"/>
    <mergeCell ref="BD163:BJ163"/>
    <mergeCell ref="BK163:BX163"/>
    <mergeCell ref="ES159:FH159"/>
    <mergeCell ref="BY161:CM161"/>
    <mergeCell ref="CN159:DC159"/>
    <mergeCell ref="CN161:DC161"/>
    <mergeCell ref="ES162:FH162"/>
    <mergeCell ref="ES161:FH161"/>
    <mergeCell ref="AX159:BC159"/>
    <mergeCell ref="BY160:CM160"/>
    <mergeCell ref="CN160:DC160"/>
    <mergeCell ref="DD160:DP160"/>
    <mergeCell ref="DQ160:EC160"/>
    <mergeCell ref="ED160:ER160"/>
    <mergeCell ref="A160:AW160"/>
    <mergeCell ref="AX160:BC160"/>
    <mergeCell ref="BD160:BJ160"/>
    <mergeCell ref="BK160:BX160"/>
    <mergeCell ref="DD159:DP159"/>
    <mergeCell ref="DQ159:EC159"/>
    <mergeCell ref="A159:AW159"/>
    <mergeCell ref="BD159:BJ159"/>
    <mergeCell ref="BK159:BX159"/>
    <mergeCell ref="BY159:CM159"/>
    <mergeCell ref="DD158:DP158"/>
    <mergeCell ref="DQ158:EC158"/>
    <mergeCell ref="ED158:ER158"/>
    <mergeCell ref="ES158:FH158"/>
    <mergeCell ref="A158:AW158"/>
    <mergeCell ref="ES152:FH152"/>
    <mergeCell ref="A153:AW153"/>
    <mergeCell ref="AX153:BC153"/>
    <mergeCell ref="BD153:BJ153"/>
    <mergeCell ref="BK153:BX153"/>
    <mergeCell ref="ED151:ER151"/>
    <mergeCell ref="A152:AW152"/>
    <mergeCell ref="AX152:BC152"/>
    <mergeCell ref="BD152:BJ152"/>
    <mergeCell ref="BK152:BX152"/>
    <mergeCell ref="BY152:CM152"/>
    <mergeCell ref="CN151:DC151"/>
    <mergeCell ref="AX151:BC151"/>
    <mergeCell ref="BD151:BJ151"/>
    <mergeCell ref="BK151:BX151"/>
    <mergeCell ref="BY151:CM151"/>
    <mergeCell ref="CN150:DC150"/>
    <mergeCell ref="A150:AW150"/>
    <mergeCell ref="BD150:BJ150"/>
    <mergeCell ref="BK150:BX150"/>
    <mergeCell ref="BY150:CM150"/>
    <mergeCell ref="AX149:BC149"/>
    <mergeCell ref="BD149:BJ149"/>
    <mergeCell ref="BK149:BX149"/>
    <mergeCell ref="BY149:CM149"/>
    <mergeCell ref="ES149:FH149"/>
    <mergeCell ref="ES150:FH150"/>
    <mergeCell ref="DD150:DP150"/>
    <mergeCell ref="DQ150:EC150"/>
    <mergeCell ref="AX150:BC150"/>
    <mergeCell ref="CN145:DC145"/>
    <mergeCell ref="A143:AW143"/>
    <mergeCell ref="AX143:BC143"/>
    <mergeCell ref="BD143:BJ143"/>
    <mergeCell ref="BK143:BX143"/>
    <mergeCell ref="BY143:CM143"/>
    <mergeCell ref="CN143:DC143"/>
    <mergeCell ref="BY144:CM144"/>
    <mergeCell ref="ES143:FH143"/>
    <mergeCell ref="ED143:ER143"/>
    <mergeCell ref="A139:AW139"/>
    <mergeCell ref="AX139:BC139"/>
    <mergeCell ref="BK139:BX139"/>
    <mergeCell ref="BY141:CM141"/>
    <mergeCell ref="CN141:DC141"/>
    <mergeCell ref="DD141:DP141"/>
    <mergeCell ref="BD139:BJ139"/>
    <mergeCell ref="AX141:BC141"/>
    <mergeCell ref="ES131:FH131"/>
    <mergeCell ref="DD132:DP132"/>
    <mergeCell ref="DQ132:EC132"/>
    <mergeCell ref="DD137:DP137"/>
    <mergeCell ref="ED132:ER132"/>
    <mergeCell ref="DQ138:EC138"/>
    <mergeCell ref="DQ137:EC137"/>
    <mergeCell ref="ED137:ER137"/>
    <mergeCell ref="DD133:DP133"/>
    <mergeCell ref="DQ133:EC133"/>
    <mergeCell ref="A138:AW138"/>
    <mergeCell ref="AX138:BC138"/>
    <mergeCell ref="BD138:BJ138"/>
    <mergeCell ref="BK138:BX138"/>
    <mergeCell ref="ES132:FH132"/>
    <mergeCell ref="AX135:BC135"/>
    <mergeCell ref="BY138:CM138"/>
    <mergeCell ref="CN138:DC138"/>
    <mergeCell ref="DD138:DP138"/>
    <mergeCell ref="ED138:ER138"/>
    <mergeCell ref="A137:AW137"/>
    <mergeCell ref="AX137:BC137"/>
    <mergeCell ref="BD137:BJ137"/>
    <mergeCell ref="BK137:BX137"/>
    <mergeCell ref="BY137:CM137"/>
    <mergeCell ref="CN137:DC137"/>
    <mergeCell ref="ES130:FH130"/>
    <mergeCell ref="A131:AW131"/>
    <mergeCell ref="AX131:BC131"/>
    <mergeCell ref="BD131:BJ131"/>
    <mergeCell ref="BK131:BX131"/>
    <mergeCell ref="BY131:CM131"/>
    <mergeCell ref="CN131:DC131"/>
    <mergeCell ref="DD131:DP131"/>
    <mergeCell ref="DQ131:EC131"/>
    <mergeCell ref="ED131:ER131"/>
    <mergeCell ref="A130:AW130"/>
    <mergeCell ref="AX130:BC130"/>
    <mergeCell ref="BD130:BJ130"/>
    <mergeCell ref="BK130:BX130"/>
    <mergeCell ref="BY130:CM130"/>
    <mergeCell ref="CN130:DC130"/>
    <mergeCell ref="A129:AW129"/>
    <mergeCell ref="AX129:BC129"/>
    <mergeCell ref="BD129:BJ129"/>
    <mergeCell ref="BK129:BX129"/>
    <mergeCell ref="BY129:CM129"/>
    <mergeCell ref="CN129:DC129"/>
    <mergeCell ref="CN122:DC122"/>
    <mergeCell ref="DD122:DP122"/>
    <mergeCell ref="ED128:ER128"/>
    <mergeCell ref="CN128:DC128"/>
    <mergeCell ref="DD128:DP128"/>
    <mergeCell ref="ES128:FH128"/>
    <mergeCell ref="ED125:ER125"/>
    <mergeCell ref="ES125:FH125"/>
    <mergeCell ref="ES122:FH122"/>
    <mergeCell ref="CN124:DC124"/>
    <mergeCell ref="AX127:BC127"/>
    <mergeCell ref="BD127:BJ127"/>
    <mergeCell ref="BK127:BX127"/>
    <mergeCell ref="BY127:CM127"/>
    <mergeCell ref="DQ128:EC128"/>
    <mergeCell ref="DD124:DP124"/>
    <mergeCell ref="DQ124:EC124"/>
    <mergeCell ref="BK126:BX126"/>
    <mergeCell ref="BY126:CM126"/>
    <mergeCell ref="BY125:CM125"/>
    <mergeCell ref="BK107:BX107"/>
    <mergeCell ref="BY107:CM107"/>
    <mergeCell ref="CN107:DC107"/>
    <mergeCell ref="DD107:DP107"/>
    <mergeCell ref="CN127:DC127"/>
    <mergeCell ref="DD127:DP127"/>
    <mergeCell ref="DD108:DP108"/>
    <mergeCell ref="CN125:DC125"/>
    <mergeCell ref="CN126:DC126"/>
    <mergeCell ref="DD125:DP125"/>
    <mergeCell ref="BD101:BJ101"/>
    <mergeCell ref="BK101:BX101"/>
    <mergeCell ref="BY101:CM101"/>
    <mergeCell ref="CN101:DC101"/>
    <mergeCell ref="DD96:DP96"/>
    <mergeCell ref="DQ96:EC96"/>
    <mergeCell ref="BD99:BJ99"/>
    <mergeCell ref="BK99:BX99"/>
    <mergeCell ref="DD100:DP100"/>
    <mergeCell ref="BK98:BX98"/>
    <mergeCell ref="ES96:FH96"/>
    <mergeCell ref="AX96:BC96"/>
    <mergeCell ref="BD96:BJ96"/>
    <mergeCell ref="BK96:BX96"/>
    <mergeCell ref="ED95:ER95"/>
    <mergeCell ref="ES95:FH95"/>
    <mergeCell ref="ED96:ER96"/>
    <mergeCell ref="BD95:BJ95"/>
    <mergeCell ref="BY96:CM96"/>
    <mergeCell ref="CN96:DC96"/>
    <mergeCell ref="ES92:FH92"/>
    <mergeCell ref="BY93:CM93"/>
    <mergeCell ref="CN93:DC93"/>
    <mergeCell ref="CN91:DC91"/>
    <mergeCell ref="ES94:FH94"/>
    <mergeCell ref="DQ91:EC91"/>
    <mergeCell ref="DD91:DP91"/>
    <mergeCell ref="BY92:CM92"/>
    <mergeCell ref="BK94:BX94"/>
    <mergeCell ref="BY94:CM94"/>
    <mergeCell ref="A94:AW94"/>
    <mergeCell ref="AX94:BC94"/>
    <mergeCell ref="A95:AW95"/>
    <mergeCell ref="BK95:BX95"/>
    <mergeCell ref="BY95:CM95"/>
    <mergeCell ref="CN95:DC95"/>
    <mergeCell ref="CN94:DC94"/>
    <mergeCell ref="ES93:FH93"/>
    <mergeCell ref="ED90:ER90"/>
    <mergeCell ref="ES90:FH90"/>
    <mergeCell ref="ED91:ER91"/>
    <mergeCell ref="DQ92:EC92"/>
    <mergeCell ref="DQ93:EC93"/>
    <mergeCell ref="DD94:DP94"/>
    <mergeCell ref="ES91:FH91"/>
    <mergeCell ref="BD93:BJ93"/>
    <mergeCell ref="BK93:BX93"/>
    <mergeCell ref="ES88:FH88"/>
    <mergeCell ref="A89:AW89"/>
    <mergeCell ref="AX89:BC89"/>
    <mergeCell ref="BD89:BJ89"/>
    <mergeCell ref="BK89:BX89"/>
    <mergeCell ref="A88:AW88"/>
    <mergeCell ref="DD93:DP93"/>
    <mergeCell ref="ED93:ER93"/>
    <mergeCell ref="AX88:BC88"/>
    <mergeCell ref="ED89:ER89"/>
    <mergeCell ref="DD88:DP88"/>
    <mergeCell ref="DQ87:EC87"/>
    <mergeCell ref="ED87:ER87"/>
    <mergeCell ref="BK88:BX88"/>
    <mergeCell ref="BY88:CM88"/>
    <mergeCell ref="ED88:ER88"/>
    <mergeCell ref="DQ88:EC88"/>
    <mergeCell ref="BY89:CM89"/>
    <mergeCell ref="ES89:FH89"/>
    <mergeCell ref="CN88:DC88"/>
    <mergeCell ref="DQ89:EC89"/>
    <mergeCell ref="BY87:CM87"/>
    <mergeCell ref="CN87:DC87"/>
    <mergeCell ref="ED83:ER83"/>
    <mergeCell ref="DD87:DP87"/>
    <mergeCell ref="BY86:CM86"/>
    <mergeCell ref="CN86:DC86"/>
    <mergeCell ref="ED86:ER86"/>
    <mergeCell ref="ES86:FH86"/>
    <mergeCell ref="ES87:FH87"/>
    <mergeCell ref="DD86:DP86"/>
    <mergeCell ref="DQ86:EC86"/>
    <mergeCell ref="ED85:ER85"/>
    <mergeCell ref="ED82:ER82"/>
    <mergeCell ref="ES82:FH82"/>
    <mergeCell ref="ES83:FH83"/>
    <mergeCell ref="DD83:DP83"/>
    <mergeCell ref="DQ83:EC83"/>
    <mergeCell ref="A83:AW83"/>
    <mergeCell ref="AX83:BC83"/>
    <mergeCell ref="BD83:BJ83"/>
    <mergeCell ref="BK83:BX83"/>
    <mergeCell ref="BY83:CM83"/>
    <mergeCell ref="CN83:DC83"/>
    <mergeCell ref="ED81:ER81"/>
    <mergeCell ref="ES81:FH81"/>
    <mergeCell ref="ES80:FH80"/>
    <mergeCell ref="A82:AW82"/>
    <mergeCell ref="AX82:BC82"/>
    <mergeCell ref="BD82:BJ82"/>
    <mergeCell ref="BK82:BX82"/>
    <mergeCell ref="BY82:CM82"/>
    <mergeCell ref="CN82:DC82"/>
    <mergeCell ref="DD82:DP82"/>
    <mergeCell ref="A81:AW81"/>
    <mergeCell ref="AX81:BC81"/>
    <mergeCell ref="BD81:BJ81"/>
    <mergeCell ref="BK81:BX81"/>
    <mergeCell ref="BY81:CM81"/>
    <mergeCell ref="CN81:DC81"/>
    <mergeCell ref="AX77:BC77"/>
    <mergeCell ref="BD77:BJ77"/>
    <mergeCell ref="BK77:BX77"/>
    <mergeCell ref="BY77:CM77"/>
    <mergeCell ref="CN77:DC77"/>
    <mergeCell ref="DD77:DP77"/>
    <mergeCell ref="ES75:FH75"/>
    <mergeCell ref="A76:AW76"/>
    <mergeCell ref="AX76:BC76"/>
    <mergeCell ref="BD76:BJ76"/>
    <mergeCell ref="BK76:BX76"/>
    <mergeCell ref="BY76:CM76"/>
    <mergeCell ref="CN76:DC76"/>
    <mergeCell ref="DD76:DP76"/>
    <mergeCell ref="ES76:FH76"/>
    <mergeCell ref="DQ75:EC75"/>
    <mergeCell ref="ES71:FH71"/>
    <mergeCell ref="A75:AW75"/>
    <mergeCell ref="AX75:BC75"/>
    <mergeCell ref="BD75:BJ75"/>
    <mergeCell ref="BK75:BX75"/>
    <mergeCell ref="BY75:CM75"/>
    <mergeCell ref="CN75:DC75"/>
    <mergeCell ref="DD75:DP75"/>
    <mergeCell ref="ED75:ER75"/>
    <mergeCell ref="ES73:FH73"/>
    <mergeCell ref="A71:AW71"/>
    <mergeCell ref="AX71:BC71"/>
    <mergeCell ref="BD71:BJ71"/>
    <mergeCell ref="BK71:BX71"/>
    <mergeCell ref="BY71:CM71"/>
    <mergeCell ref="CN71:DC71"/>
    <mergeCell ref="ED71:ER71"/>
    <mergeCell ref="ES69:FH69"/>
    <mergeCell ref="A70:AW70"/>
    <mergeCell ref="AX70:BC70"/>
    <mergeCell ref="BD70:BJ70"/>
    <mergeCell ref="BK70:BX70"/>
    <mergeCell ref="BY70:CM70"/>
    <mergeCell ref="CN70:DC70"/>
    <mergeCell ref="DD70:DP70"/>
    <mergeCell ref="DQ70:EC70"/>
    <mergeCell ref="ED70:ER70"/>
    <mergeCell ref="ES68:FH68"/>
    <mergeCell ref="A69:AW69"/>
    <mergeCell ref="AX69:BC69"/>
    <mergeCell ref="BD69:BJ69"/>
    <mergeCell ref="BK69:BX69"/>
    <mergeCell ref="BY69:CM69"/>
    <mergeCell ref="CN69:DC69"/>
    <mergeCell ref="DD69:DP69"/>
    <mergeCell ref="DQ69:EC69"/>
    <mergeCell ref="ED66:ER66"/>
    <mergeCell ref="ED69:ER69"/>
    <mergeCell ref="ED67:ER67"/>
    <mergeCell ref="ES67:FH67"/>
    <mergeCell ref="AX68:BC68"/>
    <mergeCell ref="BD68:BJ68"/>
    <mergeCell ref="BK68:BX68"/>
    <mergeCell ref="BY68:CM68"/>
    <mergeCell ref="CN68:DC68"/>
    <mergeCell ref="DD68:DP68"/>
    <mergeCell ref="ED68:ER68"/>
    <mergeCell ref="BD67:BJ67"/>
    <mergeCell ref="BK67:BX67"/>
    <mergeCell ref="BY67:CM67"/>
    <mergeCell ref="CN67:DC67"/>
    <mergeCell ref="DD67:DP67"/>
    <mergeCell ref="DQ68:EC68"/>
    <mergeCell ref="DQ67:EC67"/>
    <mergeCell ref="DQ66:EC66"/>
    <mergeCell ref="ES63:FH63"/>
    <mergeCell ref="A64:AW64"/>
    <mergeCell ref="AX64:BC64"/>
    <mergeCell ref="BD64:BJ64"/>
    <mergeCell ref="BK64:BX64"/>
    <mergeCell ref="BY64:CM64"/>
    <mergeCell ref="CN64:DC64"/>
    <mergeCell ref="DQ64:EC64"/>
    <mergeCell ref="ED64:ER64"/>
    <mergeCell ref="ES62:FH62"/>
    <mergeCell ref="A63:AW63"/>
    <mergeCell ref="AX63:BC63"/>
    <mergeCell ref="BD63:BJ63"/>
    <mergeCell ref="BK63:BX63"/>
    <mergeCell ref="BY63:CM63"/>
    <mergeCell ref="CN63:DC63"/>
    <mergeCell ref="DD63:DP63"/>
    <mergeCell ref="DQ63:EC63"/>
    <mergeCell ref="BK62:BX62"/>
    <mergeCell ref="BY62:CM62"/>
    <mergeCell ref="CN62:DC62"/>
    <mergeCell ref="DD62:DP62"/>
    <mergeCell ref="DQ62:EC62"/>
    <mergeCell ref="ED62:ER62"/>
    <mergeCell ref="ES50:FH50"/>
    <mergeCell ref="DD58:DP58"/>
    <mergeCell ref="DQ58:EC58"/>
    <mergeCell ref="ED58:ER58"/>
    <mergeCell ref="ES58:FH58"/>
    <mergeCell ref="ED57:ER57"/>
    <mergeCell ref="ES57:FH57"/>
    <mergeCell ref="ED55:ER55"/>
    <mergeCell ref="DD55:DP55"/>
    <mergeCell ref="ED54:ER54"/>
    <mergeCell ref="DQ50:EC50"/>
    <mergeCell ref="ED50:ER50"/>
    <mergeCell ref="DD54:DP54"/>
    <mergeCell ref="DD53:DP53"/>
    <mergeCell ref="DQ54:EC54"/>
    <mergeCell ref="CN50:DC50"/>
    <mergeCell ref="DD50:DP50"/>
    <mergeCell ref="BY59:CM59"/>
    <mergeCell ref="CN59:DC59"/>
    <mergeCell ref="DD59:DP59"/>
    <mergeCell ref="DQ59:EC59"/>
    <mergeCell ref="BY53:CM53"/>
    <mergeCell ref="BY56:CM56"/>
    <mergeCell ref="BY55:CM55"/>
    <mergeCell ref="CN54:DC54"/>
    <mergeCell ref="ED59:ER59"/>
    <mergeCell ref="CN55:DC55"/>
    <mergeCell ref="ED51:ER51"/>
    <mergeCell ref="ES51:FH51"/>
    <mergeCell ref="ES53:FH53"/>
    <mergeCell ref="DQ51:EC51"/>
    <mergeCell ref="ES56:FH56"/>
    <mergeCell ref="ES55:FH55"/>
    <mergeCell ref="ES52:FH52"/>
    <mergeCell ref="ED53:ER53"/>
    <mergeCell ref="CN72:DC72"/>
    <mergeCell ref="DD57:DP57"/>
    <mergeCell ref="DQ57:EC57"/>
    <mergeCell ref="ES59:FH59"/>
    <mergeCell ref="ED63:ER63"/>
    <mergeCell ref="ES64:FH64"/>
    <mergeCell ref="ES72:FH72"/>
    <mergeCell ref="DD72:DP72"/>
    <mergeCell ref="DQ72:EC72"/>
    <mergeCell ref="ES66:FH66"/>
    <mergeCell ref="CN53:DC53"/>
    <mergeCell ref="DQ53:EC53"/>
    <mergeCell ref="CN51:DC51"/>
    <mergeCell ref="DD51:DP51"/>
    <mergeCell ref="BD56:BJ56"/>
    <mergeCell ref="BD55:BJ55"/>
    <mergeCell ref="BK55:BX55"/>
    <mergeCell ref="BK56:BX56"/>
    <mergeCell ref="BK53:BX53"/>
    <mergeCell ref="BK51:BX51"/>
    <mergeCell ref="BK59:BX59"/>
    <mergeCell ref="AX58:BC58"/>
    <mergeCell ref="BD58:BJ58"/>
    <mergeCell ref="BK58:BX58"/>
    <mergeCell ref="ED72:ER72"/>
    <mergeCell ref="ED76:ER76"/>
    <mergeCell ref="DD74:DP74"/>
    <mergeCell ref="DQ74:EC74"/>
    <mergeCell ref="BY74:CM74"/>
    <mergeCell ref="ED74:ER74"/>
    <mergeCell ref="A78:AW78"/>
    <mergeCell ref="AX78:BC78"/>
    <mergeCell ref="BD78:BJ78"/>
    <mergeCell ref="BK78:BX78"/>
    <mergeCell ref="BK74:BX74"/>
    <mergeCell ref="DD229:DP229"/>
    <mergeCell ref="CN229:DC229"/>
    <mergeCell ref="A227:AW227"/>
    <mergeCell ref="AX227:BC228"/>
    <mergeCell ref="BD227:BJ228"/>
    <mergeCell ref="DD104:DP104"/>
    <mergeCell ref="DQ127:EC127"/>
    <mergeCell ref="DQ108:EC108"/>
    <mergeCell ref="DQ125:EC125"/>
    <mergeCell ref="DQ116:EC116"/>
    <mergeCell ref="DQ212:EC212"/>
    <mergeCell ref="DD210:DP210"/>
    <mergeCell ref="DQ210:EC210"/>
    <mergeCell ref="DD130:DP130"/>
    <mergeCell ref="DQ130:EC130"/>
    <mergeCell ref="A248:B248"/>
    <mergeCell ref="AM236:BN236"/>
    <mergeCell ref="C248:E248"/>
    <mergeCell ref="I248:X248"/>
    <mergeCell ref="Y248:AB248"/>
    <mergeCell ref="AP245:BG245"/>
    <mergeCell ref="BJ245:CK245"/>
    <mergeCell ref="AC248:AE248"/>
    <mergeCell ref="N245:AM245"/>
    <mergeCell ref="N246:AM246"/>
    <mergeCell ref="AP246:BG246"/>
    <mergeCell ref="CN245:DO245"/>
    <mergeCell ref="R236:AI236"/>
    <mergeCell ref="BJ246:CK246"/>
    <mergeCell ref="CN246:DO246"/>
    <mergeCell ref="CT239:FH239"/>
    <mergeCell ref="CT240:FH240"/>
    <mergeCell ref="CI242:DH242"/>
    <mergeCell ref="DL242:EC242"/>
    <mergeCell ref="EG242:FH242"/>
    <mergeCell ref="N233:AI233"/>
    <mergeCell ref="AM233:BN233"/>
    <mergeCell ref="DK233:DY233"/>
    <mergeCell ref="EC233:FB233"/>
    <mergeCell ref="EC234:FB234"/>
    <mergeCell ref="R235:AI235"/>
    <mergeCell ref="AM235:BN235"/>
    <mergeCell ref="BD229:BJ229"/>
    <mergeCell ref="BK229:BX229"/>
    <mergeCell ref="BY229:CM229"/>
    <mergeCell ref="CI243:DH243"/>
    <mergeCell ref="DL243:EC243"/>
    <mergeCell ref="EG243:FH243"/>
    <mergeCell ref="DQ229:EC229"/>
    <mergeCell ref="BK226:BX226"/>
    <mergeCell ref="A228:AW228"/>
    <mergeCell ref="BK227:BX228"/>
    <mergeCell ref="DK234:DY234"/>
    <mergeCell ref="ED229:ER229"/>
    <mergeCell ref="ES229:FH229"/>
    <mergeCell ref="N232:AI232"/>
    <mergeCell ref="AM232:BN232"/>
    <mergeCell ref="A229:AW229"/>
    <mergeCell ref="AX229:BC229"/>
    <mergeCell ref="ED225:ER225"/>
    <mergeCell ref="ED226:ER226"/>
    <mergeCell ref="ES226:FH226"/>
    <mergeCell ref="DQ226:EC226"/>
    <mergeCell ref="BY226:CM226"/>
    <mergeCell ref="CN226:DC226"/>
    <mergeCell ref="DD226:DP226"/>
    <mergeCell ref="DQ223:EC224"/>
    <mergeCell ref="ED223:ER224"/>
    <mergeCell ref="CN222:DC222"/>
    <mergeCell ref="ES225:FH225"/>
    <mergeCell ref="A226:AW226"/>
    <mergeCell ref="AX226:BC226"/>
    <mergeCell ref="BD226:BJ226"/>
    <mergeCell ref="CN225:DC225"/>
    <mergeCell ref="DD225:DP225"/>
    <mergeCell ref="DQ225:EC225"/>
    <mergeCell ref="A223:AW223"/>
    <mergeCell ref="AX223:BC224"/>
    <mergeCell ref="BD223:BJ224"/>
    <mergeCell ref="A224:AW224"/>
    <mergeCell ref="BK225:BX225"/>
    <mergeCell ref="BY225:CM225"/>
    <mergeCell ref="A225:AW225"/>
    <mergeCell ref="AX225:BC225"/>
    <mergeCell ref="BD225:BJ225"/>
    <mergeCell ref="ES221:FH221"/>
    <mergeCell ref="A222:AW222"/>
    <mergeCell ref="AX222:BC222"/>
    <mergeCell ref="BD222:BJ222"/>
    <mergeCell ref="BK222:BX222"/>
    <mergeCell ref="BY222:CM222"/>
    <mergeCell ref="ED222:ER222"/>
    <mergeCell ref="ES222:FH222"/>
    <mergeCell ref="DD222:DP222"/>
    <mergeCell ref="DQ222:EC222"/>
    <mergeCell ref="ED220:ER220"/>
    <mergeCell ref="DQ220:EC220"/>
    <mergeCell ref="A221:AW221"/>
    <mergeCell ref="AX221:BC221"/>
    <mergeCell ref="BD221:BJ221"/>
    <mergeCell ref="BK221:BX221"/>
    <mergeCell ref="BY221:CM221"/>
    <mergeCell ref="CN221:DC221"/>
    <mergeCell ref="ED221:ER221"/>
    <mergeCell ref="DD220:DP220"/>
    <mergeCell ref="ED216:ER216"/>
    <mergeCell ref="ES216:FH216"/>
    <mergeCell ref="A219:AW220"/>
    <mergeCell ref="AX219:BC220"/>
    <mergeCell ref="BD219:BJ220"/>
    <mergeCell ref="BK219:BX220"/>
    <mergeCell ref="BY219:ER219"/>
    <mergeCell ref="ES219:FH220"/>
    <mergeCell ref="BY220:CM220"/>
    <mergeCell ref="CN220:DC220"/>
    <mergeCell ref="DQ214:EC214"/>
    <mergeCell ref="CN215:DC215"/>
    <mergeCell ref="A216:AW216"/>
    <mergeCell ref="AX216:BC216"/>
    <mergeCell ref="BD216:BJ216"/>
    <mergeCell ref="BK216:BX216"/>
    <mergeCell ref="BK215:BX215"/>
    <mergeCell ref="BY215:CM215"/>
    <mergeCell ref="DD216:DP216"/>
    <mergeCell ref="DQ216:EC216"/>
    <mergeCell ref="ES214:FH214"/>
    <mergeCell ref="ED215:ER215"/>
    <mergeCell ref="BY216:CM216"/>
    <mergeCell ref="CN213:DC213"/>
    <mergeCell ref="DD213:DP213"/>
    <mergeCell ref="DQ213:EC213"/>
    <mergeCell ref="CN214:DC214"/>
    <mergeCell ref="DD214:DP214"/>
    <mergeCell ref="ES215:FH215"/>
    <mergeCell ref="CN216:DC216"/>
    <mergeCell ref="ED212:ER212"/>
    <mergeCell ref="DD212:DP212"/>
    <mergeCell ref="A214:AW214"/>
    <mergeCell ref="AX214:BC215"/>
    <mergeCell ref="BD214:BJ215"/>
    <mergeCell ref="A215:AW215"/>
    <mergeCell ref="BK214:BX214"/>
    <mergeCell ref="ED214:ER214"/>
    <mergeCell ref="DD215:DP215"/>
    <mergeCell ref="DQ215:EC215"/>
    <mergeCell ref="BK212:BX212"/>
    <mergeCell ref="BY212:CM212"/>
    <mergeCell ref="ED213:ER213"/>
    <mergeCell ref="ES213:FH213"/>
    <mergeCell ref="CN211:DC211"/>
    <mergeCell ref="DD211:DP211"/>
    <mergeCell ref="DQ211:EC211"/>
    <mergeCell ref="ED211:ER211"/>
    <mergeCell ref="ES212:FH212"/>
    <mergeCell ref="CN212:DC212"/>
    <mergeCell ref="ED210:ER210"/>
    <mergeCell ref="ES211:FH211"/>
    <mergeCell ref="A213:AW213"/>
    <mergeCell ref="AX213:BC213"/>
    <mergeCell ref="BD213:BJ213"/>
    <mergeCell ref="BK213:BX213"/>
    <mergeCell ref="BY213:CM213"/>
    <mergeCell ref="A212:AW212"/>
    <mergeCell ref="AX212:BC212"/>
    <mergeCell ref="BD212:BJ212"/>
    <mergeCell ref="ES209:FH209"/>
    <mergeCell ref="ES208:FH208"/>
    <mergeCell ref="DQ209:EC209"/>
    <mergeCell ref="ED209:ER209"/>
    <mergeCell ref="ES210:FH210"/>
    <mergeCell ref="A211:AW211"/>
    <mergeCell ref="AX211:BC211"/>
    <mergeCell ref="BD211:BJ211"/>
    <mergeCell ref="BK211:BX211"/>
    <mergeCell ref="BY211:CM211"/>
    <mergeCell ref="CN210:DC210"/>
    <mergeCell ref="A210:AW210"/>
    <mergeCell ref="AX210:BC210"/>
    <mergeCell ref="BD210:BJ210"/>
    <mergeCell ref="BK210:BX210"/>
    <mergeCell ref="BY210:CM210"/>
    <mergeCell ref="A207:AW207"/>
    <mergeCell ref="AX207:BC207"/>
    <mergeCell ref="BD207:BJ207"/>
    <mergeCell ref="BK207:BX207"/>
    <mergeCell ref="A209:AW209"/>
    <mergeCell ref="AX209:BC209"/>
    <mergeCell ref="BD209:BJ209"/>
    <mergeCell ref="BK209:BX209"/>
    <mergeCell ref="BY209:CM209"/>
    <mergeCell ref="A205:AW205"/>
    <mergeCell ref="AX205:BC206"/>
    <mergeCell ref="BD205:BJ206"/>
    <mergeCell ref="A206:AW206"/>
    <mergeCell ref="BY207:CM207"/>
    <mergeCell ref="A208:AW208"/>
    <mergeCell ref="AX208:BC208"/>
    <mergeCell ref="BD208:BJ208"/>
    <mergeCell ref="BK208:BX208"/>
    <mergeCell ref="BY208:CM208"/>
    <mergeCell ref="ES205:FH205"/>
    <mergeCell ref="ED206:ER206"/>
    <mergeCell ref="CN207:DC207"/>
    <mergeCell ref="DD207:DP207"/>
    <mergeCell ref="DQ207:EC207"/>
    <mergeCell ref="CN208:DC208"/>
    <mergeCell ref="DD208:DP208"/>
    <mergeCell ref="DQ208:EC208"/>
    <mergeCell ref="ED208:ER208"/>
    <mergeCell ref="ED203:ER203"/>
    <mergeCell ref="ES203:FH203"/>
    <mergeCell ref="DD204:DP204"/>
    <mergeCell ref="DQ204:EC204"/>
    <mergeCell ref="ED204:ER204"/>
    <mergeCell ref="ES204:FH204"/>
    <mergeCell ref="DQ202:EC202"/>
    <mergeCell ref="A204:AW204"/>
    <mergeCell ref="AX204:BC204"/>
    <mergeCell ref="BD204:BJ204"/>
    <mergeCell ref="BK204:BX204"/>
    <mergeCell ref="DD203:DP203"/>
    <mergeCell ref="DQ203:EC203"/>
    <mergeCell ref="ED202:ER202"/>
    <mergeCell ref="ES202:FH202"/>
    <mergeCell ref="A203:AW203"/>
    <mergeCell ref="AX203:BC203"/>
    <mergeCell ref="BD203:BJ203"/>
    <mergeCell ref="BK203:BX203"/>
    <mergeCell ref="BY203:CM203"/>
    <mergeCell ref="CN203:DC203"/>
    <mergeCell ref="A202:AW202"/>
    <mergeCell ref="AX202:BC202"/>
    <mergeCell ref="ED200:ER200"/>
    <mergeCell ref="ES200:FH200"/>
    <mergeCell ref="BD202:BJ202"/>
    <mergeCell ref="BK202:BX202"/>
    <mergeCell ref="BY202:CM202"/>
    <mergeCell ref="CN202:DC202"/>
    <mergeCell ref="DD201:DP201"/>
    <mergeCell ref="DQ201:EC201"/>
    <mergeCell ref="ED201:ER201"/>
    <mergeCell ref="ES201:FH201"/>
    <mergeCell ref="A199:AW199"/>
    <mergeCell ref="AX199:BC199"/>
    <mergeCell ref="A200:AW200"/>
    <mergeCell ref="AX200:BC200"/>
    <mergeCell ref="BY201:CM201"/>
    <mergeCell ref="CN201:DC201"/>
    <mergeCell ref="A201:AW201"/>
    <mergeCell ref="AX201:BC201"/>
    <mergeCell ref="BD201:BJ201"/>
    <mergeCell ref="BK201:BX201"/>
    <mergeCell ref="ED198:ER198"/>
    <mergeCell ref="ES198:FH198"/>
    <mergeCell ref="ED199:ER199"/>
    <mergeCell ref="ES199:FH199"/>
    <mergeCell ref="BD199:BJ199"/>
    <mergeCell ref="BK199:BX199"/>
    <mergeCell ref="BY199:CM199"/>
    <mergeCell ref="CN199:DC199"/>
    <mergeCell ref="DD199:DP199"/>
    <mergeCell ref="DQ199:EC199"/>
    <mergeCell ref="BK192:BX192"/>
    <mergeCell ref="A197:AW197"/>
    <mergeCell ref="AX197:BC197"/>
    <mergeCell ref="BD197:BJ197"/>
    <mergeCell ref="BY198:CM198"/>
    <mergeCell ref="BK197:BX197"/>
    <mergeCell ref="BY197:CM197"/>
    <mergeCell ref="A198:AW198"/>
    <mergeCell ref="AX198:BC198"/>
    <mergeCell ref="BD198:BJ198"/>
    <mergeCell ref="A195:AW195"/>
    <mergeCell ref="AX195:BC196"/>
    <mergeCell ref="BD195:BJ196"/>
    <mergeCell ref="A196:AW196"/>
    <mergeCell ref="A192:AW192"/>
    <mergeCell ref="AX192:BC192"/>
    <mergeCell ref="BD192:BJ192"/>
    <mergeCell ref="ED191:ER191"/>
    <mergeCell ref="ES191:FH191"/>
    <mergeCell ref="BY192:CM192"/>
    <mergeCell ref="CN192:DC192"/>
    <mergeCell ref="BY191:CM191"/>
    <mergeCell ref="CN191:DC191"/>
    <mergeCell ref="DD192:DP192"/>
    <mergeCell ref="DQ192:EC192"/>
    <mergeCell ref="ED192:ER192"/>
    <mergeCell ref="ES192:FH192"/>
    <mergeCell ref="ES194:FH194"/>
    <mergeCell ref="BK193:BX193"/>
    <mergeCell ref="A193:AW193"/>
    <mergeCell ref="AX193:BC194"/>
    <mergeCell ref="BD193:BJ194"/>
    <mergeCell ref="A194:AW194"/>
    <mergeCell ref="CN193:DC193"/>
    <mergeCell ref="DD193:DP193"/>
    <mergeCell ref="DQ193:EC193"/>
    <mergeCell ref="DD194:DP194"/>
    <mergeCell ref="ES186:FH186"/>
    <mergeCell ref="AD187:EE187"/>
    <mergeCell ref="A191:AW191"/>
    <mergeCell ref="AX191:BC191"/>
    <mergeCell ref="BD191:BJ191"/>
    <mergeCell ref="BK191:BX191"/>
    <mergeCell ref="CN190:DC190"/>
    <mergeCell ref="DD190:DP190"/>
    <mergeCell ref="DQ190:EC190"/>
    <mergeCell ref="ED190:ER190"/>
    <mergeCell ref="A189:AW190"/>
    <mergeCell ref="AX189:BC190"/>
    <mergeCell ref="BD189:BJ190"/>
    <mergeCell ref="BK189:BX190"/>
    <mergeCell ref="DQ186:EC186"/>
    <mergeCell ref="ED186:ER186"/>
    <mergeCell ref="BY186:CM186"/>
    <mergeCell ref="BY189:ER189"/>
    <mergeCell ref="A186:AW186"/>
    <mergeCell ref="AX186:BC186"/>
    <mergeCell ref="BD186:BJ186"/>
    <mergeCell ref="BK186:BX186"/>
    <mergeCell ref="BY190:CM190"/>
    <mergeCell ref="ED183:ER183"/>
    <mergeCell ref="CN186:DC186"/>
    <mergeCell ref="DD186:DP186"/>
    <mergeCell ref="DQ185:EC185"/>
    <mergeCell ref="ED185:ER185"/>
    <mergeCell ref="ES183:FH183"/>
    <mergeCell ref="A185:AW185"/>
    <mergeCell ref="AX185:BC185"/>
    <mergeCell ref="BD185:BJ185"/>
    <mergeCell ref="BK185:BX185"/>
    <mergeCell ref="BY185:CM185"/>
    <mergeCell ref="CN185:DC185"/>
    <mergeCell ref="DD185:DP185"/>
    <mergeCell ref="ES185:FH185"/>
    <mergeCell ref="DQ183:EC183"/>
    <mergeCell ref="ED182:ER182"/>
    <mergeCell ref="CN179:DC179"/>
    <mergeCell ref="ES182:FH182"/>
    <mergeCell ref="A183:AW183"/>
    <mergeCell ref="AX183:BC183"/>
    <mergeCell ref="BD183:BJ183"/>
    <mergeCell ref="BK183:BX183"/>
    <mergeCell ref="BY183:CM183"/>
    <mergeCell ref="CN183:DC183"/>
    <mergeCell ref="DD183:DP183"/>
    <mergeCell ref="A179:AW179"/>
    <mergeCell ref="CN181:DC181"/>
    <mergeCell ref="DQ179:EC179"/>
    <mergeCell ref="ED179:ER179"/>
    <mergeCell ref="DQ180:EC180"/>
    <mergeCell ref="A182:AW182"/>
    <mergeCell ref="AX182:BC182"/>
    <mergeCell ref="BD182:BJ182"/>
    <mergeCell ref="BK182:BX182"/>
    <mergeCell ref="DQ182:EC182"/>
    <mergeCell ref="A180:AW180"/>
    <mergeCell ref="AX180:BC181"/>
    <mergeCell ref="BD180:BJ181"/>
    <mergeCell ref="A181:AW181"/>
    <mergeCell ref="ED180:ER180"/>
    <mergeCell ref="ES180:FH180"/>
    <mergeCell ref="DD180:DP180"/>
    <mergeCell ref="BK181:BX181"/>
    <mergeCell ref="BY181:CM181"/>
    <mergeCell ref="BK180:BX180"/>
    <mergeCell ref="DD179:DP179"/>
    <mergeCell ref="ES179:FH179"/>
    <mergeCell ref="ED163:ER163"/>
    <mergeCell ref="ES164:FH164"/>
    <mergeCell ref="DD164:DP164"/>
    <mergeCell ref="DQ164:EC164"/>
    <mergeCell ref="ES165:FH165"/>
    <mergeCell ref="DQ166:EC166"/>
    <mergeCell ref="DD170:DP170"/>
    <mergeCell ref="ES166:FH166"/>
    <mergeCell ref="AX158:BC158"/>
    <mergeCell ref="BD158:BJ158"/>
    <mergeCell ref="BK158:BX158"/>
    <mergeCell ref="BY158:CM158"/>
    <mergeCell ref="AX155:BC155"/>
    <mergeCell ref="CN158:DC158"/>
    <mergeCell ref="CN156:DC156"/>
    <mergeCell ref="BD155:BJ155"/>
    <mergeCell ref="BK155:BX155"/>
    <mergeCell ref="BY155:CM155"/>
    <mergeCell ref="BY153:CM153"/>
    <mergeCell ref="CN155:DC155"/>
    <mergeCell ref="A149:AW149"/>
    <mergeCell ref="CN140:DC140"/>
    <mergeCell ref="CN149:DC149"/>
    <mergeCell ref="CN152:DC152"/>
    <mergeCell ref="CN153:DC153"/>
    <mergeCell ref="A151:AW151"/>
    <mergeCell ref="A142:AW142"/>
    <mergeCell ref="AX142:BC142"/>
    <mergeCell ref="ES140:FH140"/>
    <mergeCell ref="ES141:FH141"/>
    <mergeCell ref="ED148:ER148"/>
    <mergeCell ref="A141:AW141"/>
    <mergeCell ref="BD148:BJ148"/>
    <mergeCell ref="ED144:ER144"/>
    <mergeCell ref="CN144:DC144"/>
    <mergeCell ref="DD147:DP147"/>
    <mergeCell ref="DD142:DP142"/>
    <mergeCell ref="DD140:DP140"/>
    <mergeCell ref="ED147:ER147"/>
    <mergeCell ref="A140:AW140"/>
    <mergeCell ref="AX140:BC140"/>
    <mergeCell ref="BD140:BJ140"/>
    <mergeCell ref="BK140:BX140"/>
    <mergeCell ref="DQ140:EC140"/>
    <mergeCell ref="ED140:ER140"/>
    <mergeCell ref="DQ143:EC143"/>
    <mergeCell ref="BY142:CM142"/>
    <mergeCell ref="CN142:DC142"/>
    <mergeCell ref="BY140:CM140"/>
    <mergeCell ref="A148:AW148"/>
    <mergeCell ref="AX148:BC148"/>
    <mergeCell ref="A144:AW144"/>
    <mergeCell ref="BD142:BJ142"/>
    <mergeCell ref="BK142:BX142"/>
    <mergeCell ref="BD144:BJ144"/>
    <mergeCell ref="BK144:BX144"/>
    <mergeCell ref="BD141:BJ141"/>
    <mergeCell ref="BK141:BX141"/>
    <mergeCell ref="A128:AW128"/>
    <mergeCell ref="A136:AW136"/>
    <mergeCell ref="AX136:BC136"/>
    <mergeCell ref="BD136:BJ136"/>
    <mergeCell ref="AX128:BC128"/>
    <mergeCell ref="BD128:BJ128"/>
    <mergeCell ref="A132:AW132"/>
    <mergeCell ref="AX132:BC132"/>
    <mergeCell ref="BD132:BJ132"/>
    <mergeCell ref="A135:AW135"/>
    <mergeCell ref="A127:AW127"/>
    <mergeCell ref="A126:AW126"/>
    <mergeCell ref="ED127:ER127"/>
    <mergeCell ref="ES127:FH127"/>
    <mergeCell ref="DQ126:EC126"/>
    <mergeCell ref="DD126:DP126"/>
    <mergeCell ref="AX126:BC126"/>
    <mergeCell ref="BD126:BJ126"/>
    <mergeCell ref="ED126:ER126"/>
    <mergeCell ref="ES126:FH126"/>
    <mergeCell ref="ES136:FH136"/>
    <mergeCell ref="BY136:CM136"/>
    <mergeCell ref="CN136:DC136"/>
    <mergeCell ref="DD136:DP136"/>
    <mergeCell ref="ED136:ER136"/>
    <mergeCell ref="DD129:DP129"/>
    <mergeCell ref="DQ129:EC129"/>
    <mergeCell ref="ED129:ER129"/>
    <mergeCell ref="ES129:FH129"/>
    <mergeCell ref="ED130:ER130"/>
    <mergeCell ref="A122:AW122"/>
    <mergeCell ref="AX122:BC122"/>
    <mergeCell ref="BD122:BJ122"/>
    <mergeCell ref="BY122:CM122"/>
    <mergeCell ref="A125:AW125"/>
    <mergeCell ref="AX125:BC125"/>
    <mergeCell ref="BD125:BJ125"/>
    <mergeCell ref="BK125:BX125"/>
    <mergeCell ref="BK122:BX122"/>
    <mergeCell ref="AX123:BC124"/>
    <mergeCell ref="BD123:BJ124"/>
    <mergeCell ref="ED124:ER124"/>
    <mergeCell ref="A124:AW124"/>
    <mergeCell ref="CN123:DC123"/>
    <mergeCell ref="ES124:FH124"/>
    <mergeCell ref="BK123:BX123"/>
    <mergeCell ref="BY123:CM123"/>
    <mergeCell ref="A123:AW123"/>
    <mergeCell ref="BK124:BX124"/>
    <mergeCell ref="BY124:CM124"/>
    <mergeCell ref="ES121:FH121"/>
    <mergeCell ref="ED123:ER123"/>
    <mergeCell ref="ES123:FH123"/>
    <mergeCell ref="DD123:DP123"/>
    <mergeCell ref="DQ123:EC123"/>
    <mergeCell ref="DD121:DP121"/>
    <mergeCell ref="DQ121:EC121"/>
    <mergeCell ref="DQ122:EC122"/>
    <mergeCell ref="ED121:ER121"/>
    <mergeCell ref="ED122:ER122"/>
    <mergeCell ref="A121:AW121"/>
    <mergeCell ref="AX121:BC121"/>
    <mergeCell ref="BD121:BJ121"/>
    <mergeCell ref="BK121:BX121"/>
    <mergeCell ref="BY121:CM121"/>
    <mergeCell ref="BY120:CM120"/>
    <mergeCell ref="ES116:FH116"/>
    <mergeCell ref="A119:AW120"/>
    <mergeCell ref="AX119:BC120"/>
    <mergeCell ref="BD119:BJ120"/>
    <mergeCell ref="BK119:BX120"/>
    <mergeCell ref="BY119:ER119"/>
    <mergeCell ref="ES119:FH120"/>
    <mergeCell ref="DD120:DP120"/>
    <mergeCell ref="A116:AW116"/>
    <mergeCell ref="ED120:ER120"/>
    <mergeCell ref="AX116:BC116"/>
    <mergeCell ref="BD116:BJ116"/>
    <mergeCell ref="BK116:BX116"/>
    <mergeCell ref="ED115:ER115"/>
    <mergeCell ref="BD114:BJ115"/>
    <mergeCell ref="DD116:DP116"/>
    <mergeCell ref="BY116:CM116"/>
    <mergeCell ref="CN116:DC116"/>
    <mergeCell ref="ED116:ER116"/>
    <mergeCell ref="DD114:DP114"/>
    <mergeCell ref="ES115:FH115"/>
    <mergeCell ref="A113:AW113"/>
    <mergeCell ref="AX113:BC113"/>
    <mergeCell ref="DD113:DP113"/>
    <mergeCell ref="DQ113:EC113"/>
    <mergeCell ref="DD115:DP115"/>
    <mergeCell ref="DQ115:EC115"/>
    <mergeCell ref="DQ114:EC114"/>
    <mergeCell ref="A114:AW114"/>
    <mergeCell ref="AX114:BC115"/>
    <mergeCell ref="BD113:BJ113"/>
    <mergeCell ref="BK113:BX113"/>
    <mergeCell ref="BY112:CM112"/>
    <mergeCell ref="CN112:DC112"/>
    <mergeCell ref="A115:AW115"/>
    <mergeCell ref="BY113:CM113"/>
    <mergeCell ref="CN113:DC113"/>
    <mergeCell ref="BY115:CM115"/>
    <mergeCell ref="CN115:DC115"/>
    <mergeCell ref="BK114:BX114"/>
    <mergeCell ref="BY110:CM110"/>
    <mergeCell ref="CN110:DC110"/>
    <mergeCell ref="A112:AW112"/>
    <mergeCell ref="AX112:BC112"/>
    <mergeCell ref="A110:AW110"/>
    <mergeCell ref="AX110:BC111"/>
    <mergeCell ref="BD110:BJ111"/>
    <mergeCell ref="A111:AW111"/>
    <mergeCell ref="BD112:BJ112"/>
    <mergeCell ref="BK112:BX112"/>
    <mergeCell ref="A106:AW106"/>
    <mergeCell ref="AX106:BC106"/>
    <mergeCell ref="BD106:BJ106"/>
    <mergeCell ref="DQ109:EC109"/>
    <mergeCell ref="BK109:BX109"/>
    <mergeCell ref="BK106:BX106"/>
    <mergeCell ref="BY106:CM106"/>
    <mergeCell ref="CN106:DC106"/>
    <mergeCell ref="DQ106:EC106"/>
    <mergeCell ref="DD106:DP106"/>
    <mergeCell ref="ED109:ER109"/>
    <mergeCell ref="ES109:FH109"/>
    <mergeCell ref="ES106:FH106"/>
    <mergeCell ref="A107:AW107"/>
    <mergeCell ref="AX107:BC107"/>
    <mergeCell ref="BD107:BJ107"/>
    <mergeCell ref="DD109:DP109"/>
    <mergeCell ref="A109:AW109"/>
    <mergeCell ref="AX109:BC109"/>
    <mergeCell ref="BD109:BJ109"/>
    <mergeCell ref="ES104:FH104"/>
    <mergeCell ref="ES100:FH100"/>
    <mergeCell ref="DQ101:EC101"/>
    <mergeCell ref="ED100:ER100"/>
    <mergeCell ref="A100:AW100"/>
    <mergeCell ref="AX100:BC100"/>
    <mergeCell ref="BD100:BJ100"/>
    <mergeCell ref="BK100:BX100"/>
    <mergeCell ref="A104:AW104"/>
    <mergeCell ref="AX104:BC104"/>
    <mergeCell ref="BY98:CM98"/>
    <mergeCell ref="A99:AW99"/>
    <mergeCell ref="AX99:BC99"/>
    <mergeCell ref="CN92:DC92"/>
    <mergeCell ref="A98:AW98"/>
    <mergeCell ref="AX98:BC98"/>
    <mergeCell ref="BD98:BJ98"/>
    <mergeCell ref="AX95:BC95"/>
    <mergeCell ref="A96:AW96"/>
    <mergeCell ref="BD94:BJ94"/>
    <mergeCell ref="ES99:FH99"/>
    <mergeCell ref="CN98:DC98"/>
    <mergeCell ref="ES98:FH98"/>
    <mergeCell ref="ED92:ER92"/>
    <mergeCell ref="DD95:DP95"/>
    <mergeCell ref="ED94:ER94"/>
    <mergeCell ref="DQ94:EC94"/>
    <mergeCell ref="DQ95:EC95"/>
    <mergeCell ref="DD92:DP92"/>
    <mergeCell ref="DD99:DP99"/>
    <mergeCell ref="A90:AW90"/>
    <mergeCell ref="AX90:BC90"/>
    <mergeCell ref="ES97:FH97"/>
    <mergeCell ref="BY90:CM90"/>
    <mergeCell ref="A92:AW92"/>
    <mergeCell ref="AX92:BC92"/>
    <mergeCell ref="BD92:BJ92"/>
    <mergeCell ref="BK92:BX92"/>
    <mergeCell ref="A93:AW93"/>
    <mergeCell ref="AX93:BC93"/>
    <mergeCell ref="A87:AW87"/>
    <mergeCell ref="AX87:BC87"/>
    <mergeCell ref="BD87:BJ87"/>
    <mergeCell ref="AX86:BC86"/>
    <mergeCell ref="BD86:BJ86"/>
    <mergeCell ref="BK86:BX86"/>
    <mergeCell ref="BK87:BX87"/>
    <mergeCell ref="CN74:DC74"/>
    <mergeCell ref="ES74:FH74"/>
    <mergeCell ref="DD89:DP89"/>
    <mergeCell ref="CN89:DC89"/>
    <mergeCell ref="BY78:CM78"/>
    <mergeCell ref="ES77:FH77"/>
    <mergeCell ref="DQ76:EC76"/>
    <mergeCell ref="DQ77:EC77"/>
    <mergeCell ref="DD81:DP81"/>
    <mergeCell ref="DQ81:EC81"/>
    <mergeCell ref="AX80:BC80"/>
    <mergeCell ref="BD80:BJ80"/>
    <mergeCell ref="BK80:BX80"/>
    <mergeCell ref="BY80:CM80"/>
    <mergeCell ref="ED78:ER78"/>
    <mergeCell ref="ED80:ER80"/>
    <mergeCell ref="CN80:DC80"/>
    <mergeCell ref="DD80:DP80"/>
    <mergeCell ref="DQ80:EC80"/>
    <mergeCell ref="ED101:ER101"/>
    <mergeCell ref="ES101:FH101"/>
    <mergeCell ref="A68:AW68"/>
    <mergeCell ref="A74:AW74"/>
    <mergeCell ref="AX74:BC74"/>
    <mergeCell ref="BD74:BJ74"/>
    <mergeCell ref="BD90:BJ90"/>
    <mergeCell ref="ES78:FH78"/>
    <mergeCell ref="BD84:BJ84"/>
    <mergeCell ref="A80:AW80"/>
    <mergeCell ref="DQ61:EC61"/>
    <mergeCell ref="ED61:ER61"/>
    <mergeCell ref="ES61:FH61"/>
    <mergeCell ref="A66:AW66"/>
    <mergeCell ref="AX66:BC66"/>
    <mergeCell ref="BD66:BJ66"/>
    <mergeCell ref="BK66:BX66"/>
    <mergeCell ref="BY66:CM66"/>
    <mergeCell ref="CN66:DC66"/>
    <mergeCell ref="DD66:DP66"/>
    <mergeCell ref="BK61:BX61"/>
    <mergeCell ref="A57:AW57"/>
    <mergeCell ref="AX57:BC57"/>
    <mergeCell ref="BD57:BJ57"/>
    <mergeCell ref="BK57:BX57"/>
    <mergeCell ref="DD61:DP61"/>
    <mergeCell ref="BY58:CM58"/>
    <mergeCell ref="CN58:DC58"/>
    <mergeCell ref="BY57:CM57"/>
    <mergeCell ref="CN57:DC57"/>
    <mergeCell ref="A52:AW52"/>
    <mergeCell ref="A53:AW53"/>
    <mergeCell ref="AX52:BC52"/>
    <mergeCell ref="BD52:BJ52"/>
    <mergeCell ref="BK52:BX52"/>
    <mergeCell ref="A55:AW55"/>
    <mergeCell ref="AX55:BC55"/>
    <mergeCell ref="BK54:BX54"/>
    <mergeCell ref="AX53:BC53"/>
    <mergeCell ref="BD53:BJ53"/>
    <mergeCell ref="BD104:BJ104"/>
    <mergeCell ref="A103:AW103"/>
    <mergeCell ref="AX103:BC103"/>
    <mergeCell ref="BD103:BJ103"/>
    <mergeCell ref="BK104:BX104"/>
    <mergeCell ref="AX67:BC67"/>
    <mergeCell ref="A86:AW86"/>
    <mergeCell ref="A84:AW84"/>
    <mergeCell ref="AX84:BC84"/>
    <mergeCell ref="A67:AW67"/>
    <mergeCell ref="BY104:CM104"/>
    <mergeCell ref="BY103:CM103"/>
    <mergeCell ref="BK103:BX103"/>
    <mergeCell ref="A61:AW61"/>
    <mergeCell ref="AX61:BC61"/>
    <mergeCell ref="BD61:BJ61"/>
    <mergeCell ref="BD88:BJ88"/>
    <mergeCell ref="A62:AW62"/>
    <mergeCell ref="AX62:BC62"/>
    <mergeCell ref="BD62:BJ62"/>
    <mergeCell ref="A51:AW51"/>
    <mergeCell ref="A54:AW54"/>
    <mergeCell ref="AX54:BC54"/>
    <mergeCell ref="BD54:BJ54"/>
    <mergeCell ref="CN48:DC49"/>
    <mergeCell ref="DD48:DP49"/>
    <mergeCell ref="A50:AW50"/>
    <mergeCell ref="BK50:BX50"/>
    <mergeCell ref="AX50:BC50"/>
    <mergeCell ref="BD50:BJ50"/>
    <mergeCell ref="DQ48:EC49"/>
    <mergeCell ref="BK90:BX90"/>
    <mergeCell ref="DQ56:EC56"/>
    <mergeCell ref="ED56:ER56"/>
    <mergeCell ref="DQ52:EC52"/>
    <mergeCell ref="DQ55:EC55"/>
    <mergeCell ref="DD52:DP52"/>
    <mergeCell ref="ED52:ER52"/>
    <mergeCell ref="BY52:CM52"/>
    <mergeCell ref="BY51:CM51"/>
    <mergeCell ref="AX51:BC51"/>
    <mergeCell ref="BD51:BJ51"/>
    <mergeCell ref="BY50:CM50"/>
    <mergeCell ref="ES48:FH49"/>
    <mergeCell ref="DQ46:EC46"/>
    <mergeCell ref="ED46:ER46"/>
    <mergeCell ref="ES46:FH46"/>
    <mergeCell ref="BY47:CM47"/>
    <mergeCell ref="CN47:DC47"/>
    <mergeCell ref="DD47:DP47"/>
    <mergeCell ref="DQ47:EC47"/>
    <mergeCell ref="ED47:ER47"/>
    <mergeCell ref="ES47:FH47"/>
    <mergeCell ref="A47:AW47"/>
    <mergeCell ref="AX47:BC47"/>
    <mergeCell ref="BD47:BJ47"/>
    <mergeCell ref="BK47:BX47"/>
    <mergeCell ref="BK48:BX49"/>
    <mergeCell ref="BY48:CM49"/>
    <mergeCell ref="A48:AW48"/>
    <mergeCell ref="AX48:BC49"/>
    <mergeCell ref="BD48:BJ49"/>
    <mergeCell ref="A49:AW49"/>
    <mergeCell ref="DD45:DP45"/>
    <mergeCell ref="DQ45:EC45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ED41:ER41"/>
    <mergeCell ref="ES41:FH41"/>
    <mergeCell ref="AD42:EE42"/>
    <mergeCell ref="A44:AW45"/>
    <mergeCell ref="AX44:BC45"/>
    <mergeCell ref="BD44:BJ45"/>
    <mergeCell ref="BK44:BX45"/>
    <mergeCell ref="BY44:ER44"/>
    <mergeCell ref="BY45:CM45"/>
    <mergeCell ref="CN45:DC45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A40:AW40"/>
    <mergeCell ref="AX40:BC40"/>
    <mergeCell ref="BD40:BJ40"/>
    <mergeCell ref="BK40:BX40"/>
    <mergeCell ref="BY40:CM40"/>
    <mergeCell ref="CN40:DC40"/>
    <mergeCell ref="A39:AW39"/>
    <mergeCell ref="AX39:BC39"/>
    <mergeCell ref="BD39:BJ39"/>
    <mergeCell ref="BK39:BX39"/>
    <mergeCell ref="ED39:ER39"/>
    <mergeCell ref="ES39:FH39"/>
    <mergeCell ref="ED36:ER36"/>
    <mergeCell ref="ES36:FH36"/>
    <mergeCell ref="A37:AW37"/>
    <mergeCell ref="AX37:BC38"/>
    <mergeCell ref="BD37:BJ38"/>
    <mergeCell ref="A38:AW38"/>
    <mergeCell ref="BK37:BX38"/>
    <mergeCell ref="BY37:CM38"/>
    <mergeCell ref="ED37:ER38"/>
    <mergeCell ref="ES37:FH38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6:EC36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A30:AW30"/>
    <mergeCell ref="AX30:BC30"/>
    <mergeCell ref="BD30:BJ30"/>
    <mergeCell ref="BK30:BX30"/>
    <mergeCell ref="ES30:FH30"/>
    <mergeCell ref="A31:AW31"/>
    <mergeCell ref="AX31:BC31"/>
    <mergeCell ref="BD31:BJ31"/>
    <mergeCell ref="BK31:BX31"/>
    <mergeCell ref="BY31:CM31"/>
    <mergeCell ref="ES27:FH27"/>
    <mergeCell ref="A28:AW28"/>
    <mergeCell ref="AX28:BC29"/>
    <mergeCell ref="BD28:BJ29"/>
    <mergeCell ref="A29:AW29"/>
    <mergeCell ref="ES28:FH28"/>
    <mergeCell ref="ES29:FH29"/>
    <mergeCell ref="DD28:DP28"/>
    <mergeCell ref="DQ28:EC28"/>
    <mergeCell ref="BY28:CM28"/>
    <mergeCell ref="ES26:FH26"/>
    <mergeCell ref="A27:AW27"/>
    <mergeCell ref="AX27:BC27"/>
    <mergeCell ref="BD27:BJ27"/>
    <mergeCell ref="BK27:BX27"/>
    <mergeCell ref="BY27:CM27"/>
    <mergeCell ref="CN27:DC27"/>
    <mergeCell ref="DD27:DP27"/>
    <mergeCell ref="DQ27:EC27"/>
    <mergeCell ref="ED27:ER27"/>
    <mergeCell ref="A26:AW26"/>
    <mergeCell ref="AX26:BC26"/>
    <mergeCell ref="BD26:BJ26"/>
    <mergeCell ref="BK26:BX26"/>
    <mergeCell ref="BK25:BX25"/>
    <mergeCell ref="BY25:CM25"/>
    <mergeCell ref="ED23:ER23"/>
    <mergeCell ref="ES23:FH23"/>
    <mergeCell ref="A24:AW24"/>
    <mergeCell ref="AX24:BC25"/>
    <mergeCell ref="BD24:BJ25"/>
    <mergeCell ref="A25:AW25"/>
    <mergeCell ref="ES24:FH24"/>
    <mergeCell ref="ES25:FH25"/>
    <mergeCell ref="A23:AW23"/>
    <mergeCell ref="AX23:BC23"/>
    <mergeCell ref="ED21:ER21"/>
    <mergeCell ref="ES21:FH21"/>
    <mergeCell ref="BD23:BJ23"/>
    <mergeCell ref="BK23:BX23"/>
    <mergeCell ref="BY23:CM23"/>
    <mergeCell ref="CN23:DC23"/>
    <mergeCell ref="DD22:DP22"/>
    <mergeCell ref="DQ22:EC22"/>
    <mergeCell ref="ED22:ER22"/>
    <mergeCell ref="ES22:FH22"/>
    <mergeCell ref="ED19:ER19"/>
    <mergeCell ref="DD20:DP20"/>
    <mergeCell ref="A22:AW22"/>
    <mergeCell ref="AX22:BC22"/>
    <mergeCell ref="BD22:BJ22"/>
    <mergeCell ref="BK22:BX22"/>
    <mergeCell ref="A21:AW21"/>
    <mergeCell ref="AX21:BC21"/>
    <mergeCell ref="BD21:BJ21"/>
    <mergeCell ref="BK21:BX21"/>
    <mergeCell ref="DD18:DP18"/>
    <mergeCell ref="DQ18:EC18"/>
    <mergeCell ref="ED18:ER18"/>
    <mergeCell ref="ES18:FH18"/>
    <mergeCell ref="A19:AW19"/>
    <mergeCell ref="AX19:BC20"/>
    <mergeCell ref="BD19:BJ20"/>
    <mergeCell ref="A20:AW20"/>
    <mergeCell ref="ES19:FH19"/>
    <mergeCell ref="ES20:FH20"/>
    <mergeCell ref="DD17:DP17"/>
    <mergeCell ref="DQ17:EC17"/>
    <mergeCell ref="ED17:ER17"/>
    <mergeCell ref="ES17:FH17"/>
    <mergeCell ref="A18:AW18"/>
    <mergeCell ref="AX18:BC18"/>
    <mergeCell ref="BD18:BJ18"/>
    <mergeCell ref="BK18:BX18"/>
    <mergeCell ref="BY18:CM18"/>
    <mergeCell ref="CN18:DC18"/>
    <mergeCell ref="DD16:DP16"/>
    <mergeCell ref="DQ16:EC16"/>
    <mergeCell ref="ED16:ER16"/>
    <mergeCell ref="ES16:FH16"/>
    <mergeCell ref="A17:AW17"/>
    <mergeCell ref="AX17:BC17"/>
    <mergeCell ref="BD17:BJ17"/>
    <mergeCell ref="BK17:BX17"/>
    <mergeCell ref="BY17:CM17"/>
    <mergeCell ref="CN17:DC17"/>
    <mergeCell ref="A16:AW16"/>
    <mergeCell ref="AX16:BC16"/>
    <mergeCell ref="BD16:BJ16"/>
    <mergeCell ref="BK16:BX16"/>
    <mergeCell ref="BY16:CM16"/>
    <mergeCell ref="CN16:DC16"/>
    <mergeCell ref="ES14:FH15"/>
    <mergeCell ref="BY15:CM15"/>
    <mergeCell ref="CN15:DC15"/>
    <mergeCell ref="DD15:DP15"/>
    <mergeCell ref="DQ15:EC15"/>
    <mergeCell ref="ED15:ER15"/>
    <mergeCell ref="AX10:EC10"/>
    <mergeCell ref="ES10:FH10"/>
    <mergeCell ref="ES12:FH12"/>
    <mergeCell ref="A13:FH13"/>
    <mergeCell ref="ES11:FH11"/>
    <mergeCell ref="A14:AW15"/>
    <mergeCell ref="AX14:BC15"/>
    <mergeCell ref="BD14:BJ15"/>
    <mergeCell ref="BK14:BX15"/>
    <mergeCell ref="BY14:ER14"/>
    <mergeCell ref="AX7:EC7"/>
    <mergeCell ref="ES7:FH7"/>
    <mergeCell ref="ES8:FH8"/>
    <mergeCell ref="AX9:EC9"/>
    <mergeCell ref="ES9:FH9"/>
    <mergeCell ref="AX5:EC5"/>
    <mergeCell ref="ES5:FH5"/>
    <mergeCell ref="AX6:EC6"/>
    <mergeCell ref="ES6:FH6"/>
    <mergeCell ref="ED26:ER26"/>
    <mergeCell ref="ED30:ER30"/>
    <mergeCell ref="B1:EQ1"/>
    <mergeCell ref="B2:EQ2"/>
    <mergeCell ref="ED20:ER20"/>
    <mergeCell ref="ED24:ER24"/>
    <mergeCell ref="ED25:ER25"/>
    <mergeCell ref="ED28:ER28"/>
    <mergeCell ref="ED29:ER29"/>
    <mergeCell ref="BK20:BX20"/>
    <mergeCell ref="ES2:FH2"/>
    <mergeCell ref="ES3:FH3"/>
    <mergeCell ref="BJ4:CD4"/>
    <mergeCell ref="CE4:CH4"/>
    <mergeCell ref="CI4:CK4"/>
    <mergeCell ref="ES4:FH4"/>
    <mergeCell ref="ES197:FH197"/>
    <mergeCell ref="ED197:ER197"/>
    <mergeCell ref="ED195:ER195"/>
    <mergeCell ref="ES44:FH45"/>
    <mergeCell ref="ED181:ER181"/>
    <mergeCell ref="ES181:FH181"/>
    <mergeCell ref="ED193:ER193"/>
    <mergeCell ref="ES193:FH193"/>
    <mergeCell ref="ES189:FH190"/>
    <mergeCell ref="ED103:ER103"/>
    <mergeCell ref="ED110:ER110"/>
    <mergeCell ref="ES110:FH110"/>
    <mergeCell ref="ED111:ER111"/>
    <mergeCell ref="ES111:FH111"/>
    <mergeCell ref="ED114:ER114"/>
    <mergeCell ref="ES114:FH114"/>
    <mergeCell ref="ED112:ER112"/>
    <mergeCell ref="ES112:FH112"/>
    <mergeCell ref="ED113:ER113"/>
    <mergeCell ref="ES113:FH113"/>
    <mergeCell ref="ES54:FH54"/>
    <mergeCell ref="ED205:ER205"/>
    <mergeCell ref="ED207:ER207"/>
    <mergeCell ref="ES207:FH207"/>
    <mergeCell ref="ED194:ER194"/>
    <mergeCell ref="ES206:FH206"/>
    <mergeCell ref="ES195:FH195"/>
    <mergeCell ref="ED196:ER196"/>
    <mergeCell ref="ES196:FH196"/>
    <mergeCell ref="ES103:FH103"/>
    <mergeCell ref="DQ20:EC20"/>
    <mergeCell ref="CN21:DC21"/>
    <mergeCell ref="DD21:DP21"/>
    <mergeCell ref="DQ21:EC21"/>
    <mergeCell ref="BY26:CM26"/>
    <mergeCell ref="CN26:DC26"/>
    <mergeCell ref="DD23:DP23"/>
    <mergeCell ref="DQ26:EC26"/>
    <mergeCell ref="DD25:DP25"/>
    <mergeCell ref="DQ25:EC25"/>
    <mergeCell ref="BK28:BX28"/>
    <mergeCell ref="BY22:CM22"/>
    <mergeCell ref="CN22:DC22"/>
    <mergeCell ref="BY21:CM21"/>
    <mergeCell ref="BK29:BX29"/>
    <mergeCell ref="BY29:CM29"/>
    <mergeCell ref="CN29:DC29"/>
    <mergeCell ref="CN25:DC25"/>
    <mergeCell ref="CN28:DC28"/>
    <mergeCell ref="DD19:DP19"/>
    <mergeCell ref="CN78:DC78"/>
    <mergeCell ref="BY54:CM54"/>
    <mergeCell ref="BY39:CM39"/>
    <mergeCell ref="CN39:DC39"/>
    <mergeCell ref="CN52:DC52"/>
    <mergeCell ref="BY61:CM61"/>
    <mergeCell ref="CN61:DC61"/>
    <mergeCell ref="BY30:CM30"/>
    <mergeCell ref="CN30:DC30"/>
    <mergeCell ref="BK19:BX19"/>
    <mergeCell ref="BY19:CM19"/>
    <mergeCell ref="CN19:DC19"/>
    <mergeCell ref="BK24:BX24"/>
    <mergeCell ref="BY24:CM24"/>
    <mergeCell ref="BY20:CM20"/>
    <mergeCell ref="CN20:DC20"/>
    <mergeCell ref="DD29:DP29"/>
    <mergeCell ref="DQ23:EC23"/>
    <mergeCell ref="DD26:DP26"/>
    <mergeCell ref="DD37:DP38"/>
    <mergeCell ref="DQ37:EC38"/>
    <mergeCell ref="DD30:DP30"/>
    <mergeCell ref="DQ30:EC30"/>
    <mergeCell ref="DQ31:EC31"/>
    <mergeCell ref="CN31:DC31"/>
    <mergeCell ref="DD31:DP31"/>
    <mergeCell ref="DD78:DP78"/>
    <mergeCell ref="DQ78:EC78"/>
    <mergeCell ref="CN84:DC84"/>
    <mergeCell ref="DD84:DP84"/>
    <mergeCell ref="DD39:DP39"/>
    <mergeCell ref="CN37:DC38"/>
    <mergeCell ref="DD40:DP40"/>
    <mergeCell ref="DQ40:EC40"/>
    <mergeCell ref="DQ19:EC19"/>
    <mergeCell ref="DQ29:EC29"/>
    <mergeCell ref="CN24:DC24"/>
    <mergeCell ref="DD24:DP24"/>
    <mergeCell ref="DQ24:EC24"/>
    <mergeCell ref="CN109:DC109"/>
    <mergeCell ref="DQ98:EC98"/>
    <mergeCell ref="DD105:DP105"/>
    <mergeCell ref="DQ105:EC105"/>
    <mergeCell ref="DD101:DP101"/>
    <mergeCell ref="DD110:DP110"/>
    <mergeCell ref="DQ110:EC110"/>
    <mergeCell ref="CN103:DC103"/>
    <mergeCell ref="CN104:DC104"/>
    <mergeCell ref="DQ39:EC39"/>
    <mergeCell ref="CN56:DC56"/>
    <mergeCell ref="DD56:DP56"/>
    <mergeCell ref="DD103:DP103"/>
    <mergeCell ref="DQ103:EC103"/>
    <mergeCell ref="DD98:DP98"/>
    <mergeCell ref="DQ111:EC111"/>
    <mergeCell ref="BK111:BX111"/>
    <mergeCell ref="BY111:CM111"/>
    <mergeCell ref="CN111:DC111"/>
    <mergeCell ref="DQ112:EC112"/>
    <mergeCell ref="DD112:DP112"/>
    <mergeCell ref="DD111:DP111"/>
    <mergeCell ref="BK136:BX136"/>
    <mergeCell ref="CN148:DC148"/>
    <mergeCell ref="BK148:BX148"/>
    <mergeCell ref="BY148:CM148"/>
    <mergeCell ref="DD145:DP145"/>
    <mergeCell ref="DD144:DP144"/>
    <mergeCell ref="DD143:DP143"/>
    <mergeCell ref="DD148:DP148"/>
    <mergeCell ref="DD146:DP146"/>
    <mergeCell ref="DD139:DP139"/>
    <mergeCell ref="DQ120:EC120"/>
    <mergeCell ref="CN121:DC121"/>
    <mergeCell ref="BY180:CM180"/>
    <mergeCell ref="CN180:DC180"/>
    <mergeCell ref="BY139:CM139"/>
    <mergeCell ref="CN139:DC139"/>
    <mergeCell ref="CN165:DC165"/>
    <mergeCell ref="DQ142:EC142"/>
    <mergeCell ref="DQ148:EC148"/>
    <mergeCell ref="DQ147:EC147"/>
    <mergeCell ref="DQ195:EC195"/>
    <mergeCell ref="CN194:DC194"/>
    <mergeCell ref="DQ181:EC181"/>
    <mergeCell ref="DD182:DP182"/>
    <mergeCell ref="CN182:DC182"/>
    <mergeCell ref="DD191:DP191"/>
    <mergeCell ref="DQ191:EC191"/>
    <mergeCell ref="BK200:BX200"/>
    <mergeCell ref="DD200:DP200"/>
    <mergeCell ref="DQ206:EC206"/>
    <mergeCell ref="CN196:DC196"/>
    <mergeCell ref="DD196:DP196"/>
    <mergeCell ref="CN198:DC198"/>
    <mergeCell ref="CN197:DC197"/>
    <mergeCell ref="DD198:DP198"/>
    <mergeCell ref="BK198:BX198"/>
    <mergeCell ref="CN200:DC200"/>
    <mergeCell ref="BK205:BX205"/>
    <mergeCell ref="BY205:CM205"/>
    <mergeCell ref="CN206:DC206"/>
    <mergeCell ref="DD206:DP206"/>
    <mergeCell ref="CN205:DC205"/>
    <mergeCell ref="DD205:DP205"/>
    <mergeCell ref="DQ205:EC205"/>
    <mergeCell ref="DD197:DP197"/>
    <mergeCell ref="DQ200:EC200"/>
    <mergeCell ref="DQ198:EC198"/>
    <mergeCell ref="BY214:CM214"/>
    <mergeCell ref="BY206:CM206"/>
    <mergeCell ref="DQ197:EC197"/>
    <mergeCell ref="BY204:CM204"/>
    <mergeCell ref="CN204:DC204"/>
    <mergeCell ref="DD202:DP202"/>
    <mergeCell ref="DQ82:EC82"/>
    <mergeCell ref="BK196:BX196"/>
    <mergeCell ref="BY196:CM196"/>
    <mergeCell ref="BK110:BX110"/>
    <mergeCell ref="BY109:CM109"/>
    <mergeCell ref="BK194:BX194"/>
    <mergeCell ref="DQ196:EC196"/>
    <mergeCell ref="DQ194:EC194"/>
    <mergeCell ref="CN195:DC195"/>
    <mergeCell ref="DD195:DP195"/>
    <mergeCell ref="AX179:BC179"/>
    <mergeCell ref="BK195:BX195"/>
    <mergeCell ref="BY195:CM195"/>
    <mergeCell ref="DD221:DP221"/>
    <mergeCell ref="DQ221:EC221"/>
    <mergeCell ref="BK84:BX84"/>
    <mergeCell ref="BY84:CM84"/>
    <mergeCell ref="DQ84:EC84"/>
    <mergeCell ref="BK206:BX206"/>
    <mergeCell ref="BY194:CM194"/>
    <mergeCell ref="BD200:BJ200"/>
    <mergeCell ref="BY200:CM200"/>
    <mergeCell ref="BD179:BJ179"/>
    <mergeCell ref="BY182:CM182"/>
    <mergeCell ref="ED84:ER84"/>
    <mergeCell ref="ES84:FH84"/>
    <mergeCell ref="DD181:DP181"/>
    <mergeCell ref="BK179:BX179"/>
    <mergeCell ref="BY179:CM179"/>
    <mergeCell ref="BY193:CM193"/>
    <mergeCell ref="A163:AW163"/>
    <mergeCell ref="BY100:CM100"/>
    <mergeCell ref="BY99:CM99"/>
    <mergeCell ref="CN168:DC168"/>
    <mergeCell ref="CN169:DC169"/>
    <mergeCell ref="AX163:BC163"/>
    <mergeCell ref="BK115:BX115"/>
    <mergeCell ref="BY114:CM114"/>
    <mergeCell ref="CN114:DC114"/>
    <mergeCell ref="CN120:DC120"/>
    <mergeCell ref="DD102:DP102"/>
    <mergeCell ref="DQ102:EC102"/>
    <mergeCell ref="ED102:ER102"/>
    <mergeCell ref="ES102:FH102"/>
    <mergeCell ref="A102:AW102"/>
    <mergeCell ref="AX102:BC102"/>
    <mergeCell ref="BD102:BJ102"/>
    <mergeCell ref="BK102:BX102"/>
    <mergeCell ref="BY102:CM102"/>
    <mergeCell ref="CN102:DC102"/>
  </mergeCells>
  <printOptions horizontalCentered="1" verticalCentered="1"/>
  <pageMargins left="0.1968503937007874" right="0.1968503937007874" top="0.7874015748031497" bottom="0.31496062992125984" header="0.1968503937007874" footer="0.1968503937007874"/>
  <pageSetup fitToHeight="5"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1" max="163" man="1"/>
    <brk id="205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дтректор</cp:lastModifiedBy>
  <cp:lastPrinted>2015-01-12T06:35:29Z</cp:lastPrinted>
  <dcterms:created xsi:type="dcterms:W3CDTF">2011-04-08T11:46:02Z</dcterms:created>
  <dcterms:modified xsi:type="dcterms:W3CDTF">2015-01-12T06:54:35Z</dcterms:modified>
  <cp:category/>
  <cp:version/>
  <cp:contentType/>
  <cp:contentStatus/>
</cp:coreProperties>
</file>