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737" sheetId="1" r:id="rId1"/>
  </sheets>
  <definedNames>
    <definedName name="_xlnm.Print_Area" localSheetId="0">'737'!$A$1:$FH$248</definedName>
  </definedNames>
  <calcPr fullCalcOnLoad="1"/>
</workbook>
</file>

<file path=xl/sharedStrings.xml><?xml version="1.0" encoding="utf-8"?>
<sst xmlns="http://schemas.openxmlformats.org/spreadsheetml/2006/main" count="918" uniqueCount="277">
  <si>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</si>
  <si>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</si>
  <si>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</si>
  <si>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</si>
  <si>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</si>
  <si>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</si>
  <si>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</si>
  <si>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</si>
  <si>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</si>
  <si>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</si>
  <si>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</si>
  <si>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</si>
  <si>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</si>
  <si>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</si>
  <si>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</si>
  <si>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</si>
  <si>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</si>
  <si>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</si>
  <si>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</si>
  <si>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</si>
  <si>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</si>
  <si>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</si>
  <si>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</si>
  <si>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</si>
  <si>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</si>
  <si>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</si>
  <si>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</si>
  <si>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</si>
  <si>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</si>
  <si>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</si>
  <si>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</si>
  <si>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</si>
  <si>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</si>
  <si>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</si>
  <si>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</si>
  <si>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</si>
  <si>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</si>
  <si>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</si>
  <si>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</si>
  <si>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</si>
  <si>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</si>
  <si>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</si>
  <si>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</si>
  <si>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</si>
  <si>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</si>
  <si>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</si>
  <si>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</si>
  <si>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</si>
  <si>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</si>
  <si>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</si>
  <si>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</si>
  <si>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</si>
  <si>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</si>
  <si>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</si>
  <si>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</si>
  <si>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</si>
  <si>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</si>
  <si>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</si>
  <si>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</si>
  <si>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</si>
  <si>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</si>
  <si>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</si>
  <si>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</si>
  <si>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</si>
  <si>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</si>
  <si>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</si>
  <si>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</si>
  <si>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</si>
  <si>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</si>
  <si>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</si>
  <si>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</si>
  <si>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</si>
  <si>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</si>
  <si>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</si>
  <si>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</si>
  <si>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</si>
  <si>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</si>
  <si>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</si>
  <si>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</si>
  <si>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</si>
  <si>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</si>
  <si>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</si>
  <si>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</si>
  <si>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</si>
  <si>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</si>
  <si>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</si>
  <si>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</si>
  <si>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</si>
  <si>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</si>
  <si>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</si>
  <si>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</si>
  <si>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</si>
  <si>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</si>
  <si>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</si>
  <si>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</si>
  <si>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</si>
  <si>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</si>
  <si>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</si>
  <si>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</si>
  <si>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</si>
  <si>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</si>
  <si>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</si>
  <si>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</si>
  <si>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</si>
  <si>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</si>
  <si>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</si>
  <si>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</si>
  <si>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</si>
  <si>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</si>
  <si>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</si>
  <si>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</si>
  <si>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</si>
  <si>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</si>
  <si>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</si>
  <si>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</si>
  <si>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</si>
  <si>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</si>
  <si>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</si>
  <si>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</si>
  <si>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</si>
  <si>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</si>
  <si>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</si>
  <si>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</si>
  <si>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</si>
  <si>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</si>
  <si>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</si>
  <si>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</si>
  <si>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</si>
  <si>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</si>
  <si>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</si>
  <si>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</si>
  <si>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</si>
  <si>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</si>
  <si>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</si>
  <si>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</si>
  <si>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</si>
  <si>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</si>
  <si>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</si>
  <si>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</si>
  <si>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</si>
  <si>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</si>
  <si>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</si>
  <si>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</si>
  <si>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</si>
  <si>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</si>
  <si>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</si>
  <si>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</si>
  <si>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</si>
  <si>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</si>
  <si>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</si>
  <si>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</si>
  <si>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</si>
  <si>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</si>
  <si>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</si>
  <si>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</si>
  <si>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</si>
  <si>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</si>
  <si>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</si>
  <si>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</si>
  <si>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</si>
  <si>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</si>
  <si>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</si>
  <si>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</si>
  <si>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</si>
  <si>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</si>
  <si>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</si>
  <si>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</si>
  <si>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</si>
  <si>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</si>
  <si>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</si>
  <si>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</si>
  <si>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</si>
  <si>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</si>
  <si>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</si>
  <si>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</si>
  <si>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</si>
  <si>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</si>
  <si>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</si>
  <si>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</si>
  <si>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</si>
  <si>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</si>
  <si>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</si>
  <si>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</si>
  <si>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</si>
  <si>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</si>
  <si>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</si>
  <si>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</si>
  <si>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</si>
  <si>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</si>
  <si>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</si>
  <si>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</si>
  <si>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</si>
  <si>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</si>
  <si>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</si>
  <si>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</si>
  <si>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</si>
  <si>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</si>
  <si>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</si>
  <si>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</si>
  <si>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</si>
  <si>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</si>
  <si>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</si>
  <si>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</si>
  <si>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</si>
  <si>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</si>
  <si>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</si>
  <si>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</si>
  <si>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</si>
  <si>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</si>
  <si>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</si>
  <si>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</si>
  <si>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</si>
  <si>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</si>
  <si>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</si>
  <si>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</si>
  <si>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</si>
  <si>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</si>
  <si>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</si>
  <si>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</si>
  <si>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</si>
  <si>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</si>
  <si>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</si>
  <si>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</si>
  <si>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</si>
  <si>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</si>
  <si>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</si>
  <si>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</si>
  <si>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</si>
  <si>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</si>
  <si>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</si>
  <si>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</si>
  <si>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</si>
  <si>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</si>
  <si>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</si>
  <si>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</si>
  <si>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</si>
  <si>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</si>
  <si>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</si>
  <si>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</si>
  <si>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</si>
  <si>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</si>
  <si>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</si>
  <si>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</si>
  <si>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</si>
  <si>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</si>
  <si>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</si>
  <si>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</si>
  <si>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</si>
  <si>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</si>
  <si>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</si>
  <si>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</si>
  <si>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субсидия на выполнение государственного (муниципального) задания (код вида - 4)</t>
  </si>
  <si>
    <t>ОО</t>
  </si>
  <si>
    <t>ФК</t>
  </si>
  <si>
    <t>ФС</t>
  </si>
  <si>
    <t>МТ</t>
  </si>
  <si>
    <t>Расходы - всего</t>
  </si>
  <si>
    <t>ОО-06</t>
  </si>
  <si>
    <t>ОО-07</t>
  </si>
  <si>
    <t>ОО-08</t>
  </si>
  <si>
    <t>ОЦ</t>
  </si>
  <si>
    <t>60248847000</t>
  </si>
  <si>
    <t>11</t>
  </si>
  <si>
    <t>ВЗ</t>
  </si>
  <si>
    <t>ОО-00</t>
  </si>
  <si>
    <t>Э.Г.Степанова</t>
  </si>
  <si>
    <t>МБОУ "Болдыревская ООШ"</t>
  </si>
  <si>
    <t>Управление образования Родионово-Несветайского района</t>
  </si>
  <si>
    <t>13</t>
  </si>
  <si>
    <t>49806393</t>
  </si>
  <si>
    <t>00</t>
  </si>
  <si>
    <t>С.В.Хандохова</t>
  </si>
  <si>
    <t>января</t>
  </si>
  <si>
    <t>14</t>
  </si>
  <si>
    <t>01.01.2014</t>
  </si>
  <si>
    <t>31</t>
  </si>
  <si>
    <t>декабря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</si>
</sst>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33" borderId="0" xfId="0" applyFont="1" applyFill="1" applyAlignment="1">
      <alignment/>
    </xf>
    <xf numFmtId="9" fontId="6" fillId="0" borderId="0" xfId="55" applyFont="1" applyAlignment="1">
      <alignment/>
    </xf>
    <xf numFmtId="0" fontId="1" fillId="33" borderId="10" xfId="0" applyFont="1" applyFill="1" applyBorder="1" applyAlignment="1">
      <alignment horizontal="left" wrapText="1" indent="2"/>
    </xf>
    <xf numFmtId="4" fontId="4" fillId="34" borderId="11" xfId="0" applyNumberFormat="1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4" fontId="4" fillId="34" borderId="13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right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1" fillId="34" borderId="18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9" fontId="1" fillId="35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34" borderId="17" xfId="0" applyNumberFormat="1" applyFont="1" applyFill="1" applyBorder="1" applyAlignment="1">
      <alignment horizontal="center"/>
    </xf>
    <xf numFmtId="4" fontId="1" fillId="34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left" wrapText="1"/>
    </xf>
    <xf numFmtId="0" fontId="1" fillId="34" borderId="31" xfId="0" applyFont="1" applyFill="1" applyBorder="1" applyAlignment="1">
      <alignment horizontal="left" wrapText="1"/>
    </xf>
    <xf numFmtId="49" fontId="1" fillId="34" borderId="24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32" xfId="0" applyNumberFormat="1" applyFont="1" applyFill="1" applyBorder="1" applyAlignment="1">
      <alignment horizontal="center"/>
    </xf>
    <xf numFmtId="49" fontId="1" fillId="34" borderId="33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right"/>
    </xf>
    <xf numFmtId="4" fontId="1" fillId="34" borderId="35" xfId="0" applyNumberFormat="1" applyFont="1" applyFill="1" applyBorder="1" applyAlignment="1">
      <alignment horizontal="right"/>
    </xf>
    <xf numFmtId="0" fontId="5" fillId="0" borderId="36" xfId="0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7" xfId="0" applyFont="1" applyBorder="1" applyAlignment="1">
      <alignment horizontal="left" indent="7"/>
    </xf>
    <xf numFmtId="49" fontId="1" fillId="0" borderId="3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10" xfId="0" applyFont="1" applyBorder="1" applyAlignment="1">
      <alignment horizontal="left" wrapText="1" indent="2"/>
    </xf>
    <xf numFmtId="0" fontId="5" fillId="34" borderId="36" xfId="0" applyFont="1" applyFill="1" applyBorder="1" applyAlignment="1">
      <alignment horizontal="left" wrapText="1" indent="1"/>
    </xf>
    <xf numFmtId="49" fontId="1" fillId="34" borderId="19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0" fontId="1" fillId="34" borderId="37" xfId="0" applyFont="1" applyFill="1" applyBorder="1" applyAlignment="1">
      <alignment horizontal="left" indent="7"/>
    </xf>
    <xf numFmtId="49" fontId="1" fillId="34" borderId="38" xfId="0" applyNumberFormat="1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wrapText="1" indent="2"/>
    </xf>
    <xf numFmtId="0" fontId="1" fillId="0" borderId="10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34" borderId="43" xfId="0" applyNumberFormat="1" applyFont="1" applyFill="1" applyBorder="1" applyAlignment="1">
      <alignment horizontal="center"/>
    </xf>
    <xf numFmtId="4" fontId="1" fillId="34" borderId="4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4" fillId="34" borderId="20" xfId="0" applyNumberFormat="1" applyFont="1" applyFill="1" applyBorder="1" applyAlignment="1">
      <alignment horizontal="right"/>
    </xf>
    <xf numFmtId="4" fontId="4" fillId="34" borderId="21" xfId="0" applyNumberFormat="1" applyFont="1" applyFill="1" applyBorder="1" applyAlignment="1">
      <alignment horizontal="right"/>
    </xf>
    <xf numFmtId="4" fontId="4" fillId="34" borderId="22" xfId="0" applyNumberFormat="1" applyFont="1" applyFill="1" applyBorder="1" applyAlignment="1">
      <alignment horizontal="right"/>
    </xf>
    <xf numFmtId="4" fontId="4" fillId="34" borderId="23" xfId="0" applyNumberFormat="1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right"/>
    </xf>
    <xf numFmtId="4" fontId="4" fillId="34" borderId="16" xfId="0" applyNumberFormat="1" applyFont="1" applyFill="1" applyBorder="1" applyAlignment="1">
      <alignment horizontal="right"/>
    </xf>
    <xf numFmtId="0" fontId="4" fillId="34" borderId="37" xfId="0" applyFont="1" applyFill="1" applyBorder="1" applyAlignment="1">
      <alignment horizontal="left" indent="7"/>
    </xf>
    <xf numFmtId="49" fontId="4" fillId="34" borderId="38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 indent="1"/>
    </xf>
    <xf numFmtId="4" fontId="4" fillId="34" borderId="33" xfId="0" applyNumberFormat="1" applyFont="1" applyFill="1" applyBorder="1" applyAlignment="1">
      <alignment horizontal="right"/>
    </xf>
    <xf numFmtId="4" fontId="4" fillId="34" borderId="25" xfId="0" applyNumberFormat="1" applyFont="1" applyFill="1" applyBorder="1" applyAlignment="1">
      <alignment horizontal="right"/>
    </xf>
    <xf numFmtId="4" fontId="4" fillId="34" borderId="32" xfId="0" applyNumberFormat="1" applyFont="1" applyFill="1" applyBorder="1" applyAlignment="1">
      <alignment horizontal="right"/>
    </xf>
    <xf numFmtId="4" fontId="4" fillId="34" borderId="34" xfId="0" applyNumberFormat="1" applyFont="1" applyFill="1" applyBorder="1" applyAlignment="1">
      <alignment horizontal="right"/>
    </xf>
    <xf numFmtId="4" fontId="4" fillId="34" borderId="35" xfId="0" applyNumberFormat="1" applyFont="1" applyFill="1" applyBorder="1" applyAlignment="1">
      <alignment horizontal="right"/>
    </xf>
    <xf numFmtId="49" fontId="4" fillId="34" borderId="24" xfId="0" applyNumberFormat="1" applyFont="1" applyFill="1" applyBorder="1" applyAlignment="1">
      <alignment horizontal="center"/>
    </xf>
    <xf numFmtId="49" fontId="4" fillId="34" borderId="25" xfId="0" applyNumberFormat="1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49" fontId="4" fillId="34" borderId="33" xfId="0" applyNumberFormat="1" applyFont="1" applyFill="1" applyBorder="1" applyAlignment="1">
      <alignment horizontal="center"/>
    </xf>
    <xf numFmtId="4" fontId="4" fillId="34" borderId="45" xfId="0" applyNumberFormat="1" applyFont="1" applyFill="1" applyBorder="1" applyAlignment="1">
      <alignment horizontal="right"/>
    </xf>
    <xf numFmtId="4" fontId="4" fillId="34" borderId="46" xfId="0" applyNumberFormat="1" applyFont="1" applyFill="1" applyBorder="1" applyAlignment="1">
      <alignment horizontal="right"/>
    </xf>
    <xf numFmtId="4" fontId="4" fillId="34" borderId="20" xfId="0" applyNumberFormat="1" applyFont="1" applyFill="1" applyBorder="1" applyAlignment="1">
      <alignment horizontal="center"/>
    </xf>
    <xf numFmtId="4" fontId="4" fillId="34" borderId="21" xfId="0" applyNumberFormat="1" applyFont="1" applyFill="1" applyBorder="1" applyAlignment="1">
      <alignment horizontal="center"/>
    </xf>
    <xf numFmtId="4" fontId="4" fillId="34" borderId="22" xfId="0" applyNumberFormat="1" applyFont="1" applyFill="1" applyBorder="1" applyAlignment="1">
      <alignment horizontal="center"/>
    </xf>
    <xf numFmtId="4" fontId="4" fillId="34" borderId="23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center"/>
    </xf>
    <xf numFmtId="4" fontId="4" fillId="34" borderId="17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2"/>
    </xf>
    <xf numFmtId="49" fontId="1" fillId="33" borderId="23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left" indent="7"/>
    </xf>
    <xf numFmtId="4" fontId="4" fillId="34" borderId="18" xfId="0" applyNumberFormat="1" applyFont="1" applyFill="1" applyBorder="1" applyAlignment="1">
      <alignment horizontal="right"/>
    </xf>
    <xf numFmtId="0" fontId="8" fillId="34" borderId="36" xfId="0" applyFont="1" applyFill="1" applyBorder="1" applyAlignment="1">
      <alignment horizontal="left" wrapText="1" indent="1"/>
    </xf>
    <xf numFmtId="49" fontId="4" fillId="34" borderId="19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right"/>
    </xf>
    <xf numFmtId="4" fontId="1" fillId="34" borderId="12" xfId="0" applyNumberFormat="1" applyFont="1" applyFill="1" applyBorder="1" applyAlignment="1">
      <alignment horizontal="right"/>
    </xf>
    <xf numFmtId="4" fontId="1" fillId="34" borderId="13" xfId="0" applyNumberFormat="1" applyFont="1" applyFill="1" applyBorder="1" applyAlignment="1">
      <alignment horizontal="right"/>
    </xf>
    <xf numFmtId="0" fontId="5" fillId="33" borderId="36" xfId="0" applyFont="1" applyFill="1" applyBorder="1" applyAlignment="1">
      <alignment horizontal="left" wrapText="1" indent="1"/>
    </xf>
    <xf numFmtId="49" fontId="1" fillId="33" borderId="38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/>
    </xf>
    <xf numFmtId="49" fontId="1" fillId="33" borderId="41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4" fontId="1" fillId="33" borderId="47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4" fontId="1" fillId="33" borderId="48" xfId="0" applyNumberFormat="1" applyFont="1" applyFill="1" applyBorder="1" applyAlignment="1">
      <alignment horizontal="center"/>
    </xf>
    <xf numFmtId="0" fontId="1" fillId="33" borderId="49" xfId="0" applyFont="1" applyFill="1" applyBorder="1" applyAlignment="1">
      <alignment horizontal="left" vertical="center" wrapText="1" indent="2"/>
    </xf>
    <xf numFmtId="0" fontId="1" fillId="33" borderId="50" xfId="0" applyFont="1" applyFill="1" applyBorder="1" applyAlignment="1">
      <alignment horizontal="left" vertical="center" wrapText="1" indent="2"/>
    </xf>
    <xf numFmtId="0" fontId="3" fillId="34" borderId="36" xfId="0" applyFont="1" applyFill="1" applyBorder="1" applyAlignment="1">
      <alignment horizontal="left" wrapText="1" indent="1"/>
    </xf>
    <xf numFmtId="0" fontId="4" fillId="33" borderId="37" xfId="0" applyFont="1" applyFill="1" applyBorder="1" applyAlignment="1">
      <alignment horizontal="left" indent="7"/>
    </xf>
    <xf numFmtId="4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vertical="center" wrapText="1" indent="2"/>
    </xf>
    <xf numFmtId="49" fontId="1" fillId="33" borderId="39" xfId="0" applyNumberFormat="1" applyFont="1" applyFill="1" applyBorder="1" applyAlignment="1">
      <alignment horizontal="center" vertical="center"/>
    </xf>
    <xf numFmtId="49" fontId="1" fillId="33" borderId="40" xfId="0" applyNumberFormat="1" applyFont="1" applyFill="1" applyBorder="1" applyAlignment="1">
      <alignment horizontal="center" vertical="center"/>
    </xf>
    <xf numFmtId="49" fontId="1" fillId="33" borderId="41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left" wrapText="1"/>
    </xf>
    <xf numFmtId="0" fontId="4" fillId="34" borderId="51" xfId="0" applyFont="1" applyFill="1" applyBorder="1" applyAlignment="1">
      <alignment horizontal="left" wrapText="1"/>
    </xf>
    <xf numFmtId="49" fontId="1" fillId="34" borderId="52" xfId="0" applyNumberFormat="1" applyFont="1" applyFill="1" applyBorder="1" applyAlignment="1">
      <alignment horizontal="center"/>
    </xf>
    <xf numFmtId="49" fontId="1" fillId="34" borderId="53" xfId="0" applyNumberFormat="1" applyFont="1" applyFill="1" applyBorder="1" applyAlignment="1">
      <alignment horizontal="center"/>
    </xf>
    <xf numFmtId="49" fontId="1" fillId="34" borderId="54" xfId="0" applyNumberFormat="1" applyFont="1" applyFill="1" applyBorder="1" applyAlignment="1">
      <alignment horizontal="center"/>
    </xf>
    <xf numFmtId="49" fontId="1" fillId="34" borderId="55" xfId="0" applyNumberFormat="1" applyFont="1" applyFill="1" applyBorder="1" applyAlignment="1">
      <alignment horizontal="center"/>
    </xf>
    <xf numFmtId="4" fontId="1" fillId="34" borderId="55" xfId="0" applyNumberFormat="1" applyFont="1" applyFill="1" applyBorder="1" applyAlignment="1">
      <alignment horizontal="right"/>
    </xf>
    <xf numFmtId="0" fontId="1" fillId="34" borderId="53" xfId="0" applyFont="1" applyFill="1" applyBorder="1" applyAlignment="1">
      <alignment horizontal="right"/>
    </xf>
    <xf numFmtId="0" fontId="1" fillId="34" borderId="54" xfId="0" applyFont="1" applyFill="1" applyBorder="1" applyAlignment="1">
      <alignment horizontal="right"/>
    </xf>
    <xf numFmtId="0" fontId="1" fillId="34" borderId="55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34" borderId="57" xfId="0" applyNumberFormat="1" applyFont="1" applyFill="1" applyBorder="1" applyAlignment="1">
      <alignment horizontal="right"/>
    </xf>
    <xf numFmtId="4" fontId="1" fillId="0" borderId="4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33" borderId="37" xfId="0" applyFont="1" applyFill="1" applyBorder="1" applyAlignment="1">
      <alignment horizontal="left" indent="2"/>
    </xf>
    <xf numFmtId="49" fontId="1" fillId="33" borderId="59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 indent="1"/>
    </xf>
    <xf numFmtId="0" fontId="1" fillId="33" borderId="10" xfId="0" applyFont="1" applyFill="1" applyBorder="1" applyAlignment="1">
      <alignment horizontal="left" wrapText="1" indent="3"/>
    </xf>
    <xf numFmtId="49" fontId="1" fillId="34" borderId="60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9" fontId="4" fillId="34" borderId="59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" fontId="1" fillId="33" borderId="43" xfId="0" applyNumberFormat="1" applyFont="1" applyFill="1" applyBorder="1" applyAlignment="1">
      <alignment horizontal="right"/>
    </xf>
    <xf numFmtId="49" fontId="1" fillId="33" borderId="61" xfId="0" applyNumberFormat="1" applyFont="1" applyFill="1" applyBorder="1" applyAlignment="1">
      <alignment horizontal="center"/>
    </xf>
    <xf numFmtId="49" fontId="1" fillId="33" borderId="43" xfId="0" applyNumberFormat="1" applyFont="1" applyFill="1" applyBorder="1" applyAlignment="1">
      <alignment horizontal="center"/>
    </xf>
    <xf numFmtId="4" fontId="1" fillId="34" borderId="43" xfId="0" applyNumberFormat="1" applyFont="1" applyFill="1" applyBorder="1" applyAlignment="1">
      <alignment horizontal="right"/>
    </xf>
    <xf numFmtId="4" fontId="1" fillId="34" borderId="44" xfId="0" applyNumberFormat="1" applyFont="1" applyFill="1" applyBorder="1" applyAlignment="1">
      <alignment horizontal="right"/>
    </xf>
    <xf numFmtId="49" fontId="1" fillId="33" borderId="24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right"/>
    </xf>
    <xf numFmtId="4" fontId="1" fillId="33" borderId="25" xfId="0" applyNumberFormat="1" applyFont="1" applyFill="1" applyBorder="1" applyAlignment="1">
      <alignment horizontal="right"/>
    </xf>
    <xf numFmtId="4" fontId="1" fillId="33" borderId="32" xfId="0" applyNumberFormat="1" applyFont="1" applyFill="1" applyBorder="1" applyAlignment="1">
      <alignment horizontal="right"/>
    </xf>
    <xf numFmtId="4" fontId="1" fillId="33" borderId="62" xfId="0" applyNumberFormat="1" applyFont="1" applyFill="1" applyBorder="1" applyAlignment="1">
      <alignment horizontal="right"/>
    </xf>
    <xf numFmtId="4" fontId="1" fillId="33" borderId="63" xfId="0" applyNumberFormat="1" applyFont="1" applyFill="1" applyBorder="1" applyAlignment="1">
      <alignment horizontal="right"/>
    </xf>
    <xf numFmtId="4" fontId="1" fillId="33" borderId="64" xfId="0" applyNumberFormat="1" applyFont="1" applyFill="1" applyBorder="1" applyAlignment="1">
      <alignment horizontal="right"/>
    </xf>
    <xf numFmtId="4" fontId="1" fillId="33" borderId="65" xfId="0" applyNumberFormat="1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1" fillId="33" borderId="46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4" fontId="1" fillId="33" borderId="66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1" fillId="33" borderId="67" xfId="0" applyNumberFormat="1" applyFont="1" applyFill="1" applyBorder="1" applyAlignment="1">
      <alignment horizontal="right"/>
    </xf>
    <xf numFmtId="4" fontId="1" fillId="33" borderId="68" xfId="0" applyNumberFormat="1" applyFont="1" applyFill="1" applyBorder="1" applyAlignment="1">
      <alignment horizontal="right"/>
    </xf>
    <xf numFmtId="0" fontId="6" fillId="0" borderId="21" xfId="0" applyFont="1" applyBorder="1" applyAlignment="1">
      <alignment horizontal="center" vertical="top"/>
    </xf>
    <xf numFmtId="4" fontId="1" fillId="33" borderId="42" xfId="0" applyNumberFormat="1" applyFont="1" applyFill="1" applyBorder="1" applyAlignment="1">
      <alignment horizontal="right"/>
    </xf>
    <xf numFmtId="4" fontId="1" fillId="33" borderId="40" xfId="0" applyNumberFormat="1" applyFont="1" applyFill="1" applyBorder="1" applyAlignment="1">
      <alignment horizontal="right"/>
    </xf>
    <xf numFmtId="4" fontId="1" fillId="33" borderId="41" xfId="0" applyNumberFormat="1" applyFont="1" applyFill="1" applyBorder="1" applyAlignment="1">
      <alignment horizontal="right"/>
    </xf>
    <xf numFmtId="4" fontId="1" fillId="33" borderId="58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4" fontId="1" fillId="33" borderId="47" xfId="0" applyNumberFormat="1" applyFont="1" applyFill="1" applyBorder="1" applyAlignment="1">
      <alignment horizontal="right"/>
    </xf>
    <xf numFmtId="4" fontId="1" fillId="33" borderId="29" xfId="0" applyNumberFormat="1" applyFont="1" applyFill="1" applyBorder="1" applyAlignment="1">
      <alignment horizontal="right"/>
    </xf>
    <xf numFmtId="4" fontId="1" fillId="33" borderId="48" xfId="0" applyNumberFormat="1" applyFont="1" applyFill="1" applyBorder="1" applyAlignment="1">
      <alignment horizontal="right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left" wrapText="1" indent="2"/>
    </xf>
    <xf numFmtId="0" fontId="1" fillId="33" borderId="36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wrapText="1"/>
    </xf>
    <xf numFmtId="4" fontId="1" fillId="33" borderId="45" xfId="0" applyNumberFormat="1" applyFont="1" applyFill="1" applyBorder="1" applyAlignment="1">
      <alignment horizontal="center"/>
    </xf>
    <xf numFmtId="4" fontId="1" fillId="33" borderId="46" xfId="0" applyNumberFormat="1" applyFont="1" applyFill="1" applyBorder="1" applyAlignment="1">
      <alignment horizontal="center"/>
    </xf>
    <xf numFmtId="4" fontId="1" fillId="35" borderId="11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 horizontal="right"/>
    </xf>
    <xf numFmtId="4" fontId="1" fillId="35" borderId="13" xfId="0" applyNumberFormat="1" applyFont="1" applyFill="1" applyBorder="1" applyAlignment="1">
      <alignment horizontal="right"/>
    </xf>
    <xf numFmtId="49" fontId="1" fillId="35" borderId="2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48"/>
  <sheetViews>
    <sheetView tabSelected="1" view="pageBreakPreview" zoomScaleSheetLayoutView="100" zoomScalePageLayoutView="0" workbookViewId="0" topLeftCell="A171">
      <selection activeCell="BY210" sqref="BY210:CM210"/>
    </sheetView>
  </sheetViews>
  <sheetFormatPr defaultColWidth="0.875" defaultRowHeight="12.75"/>
  <cols>
    <col min="1" max="54" width="0.875" style="1" customWidth="1"/>
    <col min="55" max="55" width="1.625" style="1" customWidth="1"/>
    <col min="56" max="16384" width="0.875" style="1" customWidth="1"/>
  </cols>
  <sheetData>
    <row r="1" spans="2:147" ht="12" customHeight="1">
      <c r="B1" s="67" t="s">
        <v>20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</row>
    <row r="2" spans="2:164" ht="12" customHeight="1" thickBot="1">
      <c r="B2" s="67" t="s">
        <v>21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S2" s="55" t="s">
        <v>11</v>
      </c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7"/>
    </row>
    <row r="3" spans="147:164" ht="12" customHeight="1">
      <c r="EQ3" s="2" t="s">
        <v>14</v>
      </c>
      <c r="ES3" s="58" t="s">
        <v>12</v>
      </c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60"/>
    </row>
    <row r="4" spans="61:164" ht="12" customHeight="1">
      <c r="BI4" s="2" t="s">
        <v>23</v>
      </c>
      <c r="BJ4" s="61" t="s">
        <v>272</v>
      </c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2">
        <v>20</v>
      </c>
      <c r="CF4" s="62"/>
      <c r="CG4" s="62"/>
      <c r="CH4" s="62"/>
      <c r="CI4" s="63" t="s">
        <v>273</v>
      </c>
      <c r="CJ4" s="63"/>
      <c r="CK4" s="63"/>
      <c r="CL4" s="1" t="s">
        <v>24</v>
      </c>
      <c r="EQ4" s="2" t="s">
        <v>15</v>
      </c>
      <c r="ES4" s="64" t="s">
        <v>274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6"/>
    </row>
    <row r="5" spans="1:164" ht="12" customHeight="1">
      <c r="A5" s="1" t="s">
        <v>25</v>
      </c>
      <c r="AX5" s="69" t="s">
        <v>266</v>
      </c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Q5" s="2" t="s">
        <v>16</v>
      </c>
      <c r="ES5" s="64" t="s">
        <v>269</v>
      </c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6"/>
    </row>
    <row r="6" spans="1:164" ht="12" customHeight="1">
      <c r="A6" s="1" t="s">
        <v>26</v>
      </c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Q6" s="2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6"/>
    </row>
    <row r="7" spans="1:164" ht="12" customHeight="1">
      <c r="A7" s="1" t="s">
        <v>27</v>
      </c>
      <c r="AX7" s="68" t="s">
        <v>267</v>
      </c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Q7" s="2" t="s">
        <v>17</v>
      </c>
      <c r="ES7" s="64" t="s">
        <v>261</v>
      </c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6"/>
    </row>
    <row r="8" spans="1:164" ht="12" customHeight="1">
      <c r="A8" s="1" t="s">
        <v>28</v>
      </c>
      <c r="EQ8" s="2" t="s">
        <v>16</v>
      </c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6"/>
    </row>
    <row r="9" spans="1:164" ht="10.5" customHeight="1">
      <c r="A9" s="1" t="s">
        <v>29</v>
      </c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Q9" s="2" t="s">
        <v>18</v>
      </c>
      <c r="ES9" s="64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6"/>
    </row>
    <row r="10" spans="1:164" ht="12" customHeight="1">
      <c r="A10" s="1" t="s">
        <v>30</v>
      </c>
      <c r="AX10" s="68" t="s">
        <v>251</v>
      </c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Q10" s="2"/>
      <c r="ES10" s="64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6"/>
    </row>
    <row r="11" spans="1:164" ht="11.25">
      <c r="A11" s="1" t="s">
        <v>31</v>
      </c>
      <c r="EQ11" s="2"/>
      <c r="ES11" s="64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6"/>
    </row>
    <row r="12" spans="1:164" ht="12" thickBot="1">
      <c r="A12" s="1" t="s">
        <v>32</v>
      </c>
      <c r="EQ12" s="2" t="s">
        <v>19</v>
      </c>
      <c r="ES12" s="70" t="s">
        <v>13</v>
      </c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2"/>
    </row>
    <row r="13" spans="1:164" ht="17.25" customHeight="1">
      <c r="A13" s="73" t="s">
        <v>22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</row>
    <row r="14" spans="1:164" ht="11.25">
      <c r="A14" s="42" t="s">
        <v>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3"/>
      <c r="AX14" s="51" t="s">
        <v>1</v>
      </c>
      <c r="AY14" s="52"/>
      <c r="AZ14" s="52"/>
      <c r="BA14" s="52"/>
      <c r="BB14" s="52"/>
      <c r="BC14" s="76"/>
      <c r="BD14" s="51" t="s">
        <v>2</v>
      </c>
      <c r="BE14" s="52"/>
      <c r="BF14" s="52"/>
      <c r="BG14" s="52"/>
      <c r="BH14" s="52"/>
      <c r="BI14" s="52"/>
      <c r="BJ14" s="76"/>
      <c r="BK14" s="51" t="s">
        <v>3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76"/>
      <c r="BY14" s="78" t="s">
        <v>9</v>
      </c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80"/>
      <c r="ES14" s="51" t="s">
        <v>10</v>
      </c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</row>
    <row r="15" spans="1:164" ht="24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5"/>
      <c r="AX15" s="53"/>
      <c r="AY15" s="54"/>
      <c r="AZ15" s="54"/>
      <c r="BA15" s="54"/>
      <c r="BB15" s="54"/>
      <c r="BC15" s="77"/>
      <c r="BD15" s="53"/>
      <c r="BE15" s="54"/>
      <c r="BF15" s="54"/>
      <c r="BG15" s="54"/>
      <c r="BH15" s="54"/>
      <c r="BI15" s="54"/>
      <c r="BJ15" s="77"/>
      <c r="BK15" s="53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77"/>
      <c r="BY15" s="29" t="s">
        <v>4</v>
      </c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1"/>
      <c r="CN15" s="29" t="s">
        <v>5</v>
      </c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1"/>
      <c r="DD15" s="29" t="s">
        <v>6</v>
      </c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1"/>
      <c r="DQ15" s="29" t="s">
        <v>7</v>
      </c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1"/>
      <c r="ED15" s="29" t="s">
        <v>8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1"/>
      <c r="ES15" s="53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</row>
    <row r="16" spans="1:164" ht="12" thickBo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80"/>
      <c r="AX16" s="41">
        <v>2</v>
      </c>
      <c r="AY16" s="42"/>
      <c r="AZ16" s="42"/>
      <c r="BA16" s="42"/>
      <c r="BB16" s="42"/>
      <c r="BC16" s="43"/>
      <c r="BD16" s="41">
        <v>3</v>
      </c>
      <c r="BE16" s="42"/>
      <c r="BF16" s="42"/>
      <c r="BG16" s="42"/>
      <c r="BH16" s="42"/>
      <c r="BI16" s="42"/>
      <c r="BJ16" s="43"/>
      <c r="BK16" s="41">
        <v>4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>
        <v>5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3"/>
      <c r="CN16" s="41">
        <v>6</v>
      </c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3"/>
      <c r="DD16" s="41">
        <v>7</v>
      </c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3"/>
      <c r="DQ16" s="41">
        <v>8</v>
      </c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3"/>
      <c r="ED16" s="41">
        <v>9</v>
      </c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3"/>
      <c r="ES16" s="41">
        <v>10</v>
      </c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</row>
    <row r="17" spans="1:164" ht="11.25">
      <c r="A17" s="81" t="s">
        <v>34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3" t="s">
        <v>33</v>
      </c>
      <c r="AY17" s="84"/>
      <c r="AZ17" s="84"/>
      <c r="BA17" s="84"/>
      <c r="BB17" s="84"/>
      <c r="BC17" s="85"/>
      <c r="BD17" s="86"/>
      <c r="BE17" s="84"/>
      <c r="BF17" s="84"/>
      <c r="BG17" s="84"/>
      <c r="BH17" s="84"/>
      <c r="BI17" s="84"/>
      <c r="BJ17" s="85"/>
      <c r="BK17" s="87">
        <v>8087569</v>
      </c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>
        <v>8002486.2</v>
      </c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>
        <f>CN36</f>
        <v>0</v>
      </c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>
        <f>DD36</f>
        <v>0</v>
      </c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>
        <f>DQ36</f>
        <v>0</v>
      </c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>
        <f>ED36</f>
        <v>8002486.2</v>
      </c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>
        <f>ES36</f>
        <v>85082.79999999981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8"/>
    </row>
    <row r="18" spans="1:164" ht="12">
      <c r="A18" s="89" t="s">
        <v>37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64" t="s">
        <v>35</v>
      </c>
      <c r="AY18" s="65"/>
      <c r="AZ18" s="65"/>
      <c r="BA18" s="65"/>
      <c r="BB18" s="65"/>
      <c r="BC18" s="90"/>
      <c r="BD18" s="91" t="s">
        <v>36</v>
      </c>
      <c r="BE18" s="65"/>
      <c r="BF18" s="65"/>
      <c r="BG18" s="65"/>
      <c r="BH18" s="65"/>
      <c r="BI18" s="65"/>
      <c r="BJ18" s="90"/>
      <c r="BK18" s="45" t="s">
        <v>59</v>
      </c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7"/>
      <c r="BY18" s="44" t="s">
        <v>59</v>
      </c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 t="s">
        <v>59</v>
      </c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 t="s">
        <v>59</v>
      </c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 t="s">
        <v>59</v>
      </c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8" t="s">
        <v>59</v>
      </c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 t="s">
        <v>59</v>
      </c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9"/>
    </row>
    <row r="19" spans="1:164" ht="11.25">
      <c r="A19" s="92" t="s">
        <v>39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3" t="s">
        <v>38</v>
      </c>
      <c r="AY19" s="94"/>
      <c r="AZ19" s="94"/>
      <c r="BA19" s="94"/>
      <c r="BB19" s="94"/>
      <c r="BC19" s="95"/>
      <c r="BD19" s="99" t="s">
        <v>36</v>
      </c>
      <c r="BE19" s="94"/>
      <c r="BF19" s="94"/>
      <c r="BG19" s="94"/>
      <c r="BH19" s="94"/>
      <c r="BI19" s="94"/>
      <c r="BJ19" s="95"/>
      <c r="BK19" s="45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7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9"/>
    </row>
    <row r="20" spans="1:164" ht="11.25">
      <c r="A20" s="101" t="s">
        <v>40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96"/>
      <c r="AY20" s="97"/>
      <c r="AZ20" s="97"/>
      <c r="BA20" s="97"/>
      <c r="BB20" s="97"/>
      <c r="BC20" s="98"/>
      <c r="BD20" s="100"/>
      <c r="BE20" s="97"/>
      <c r="BF20" s="97"/>
      <c r="BG20" s="97"/>
      <c r="BH20" s="97"/>
      <c r="BI20" s="97"/>
      <c r="BJ20" s="98"/>
      <c r="BK20" s="45" t="s">
        <v>59</v>
      </c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7"/>
      <c r="BY20" s="44" t="s">
        <v>59</v>
      </c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59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 t="s">
        <v>59</v>
      </c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 t="s">
        <v>59</v>
      </c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8" t="s">
        <v>59</v>
      </c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 t="s">
        <v>59</v>
      </c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9"/>
    </row>
    <row r="21" spans="1:164" ht="12">
      <c r="A21" s="89" t="s">
        <v>43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64" t="s">
        <v>41</v>
      </c>
      <c r="AY21" s="65"/>
      <c r="AZ21" s="65"/>
      <c r="BA21" s="65"/>
      <c r="BB21" s="65"/>
      <c r="BC21" s="90"/>
      <c r="BD21" s="91" t="s">
        <v>42</v>
      </c>
      <c r="BE21" s="65"/>
      <c r="BF21" s="65"/>
      <c r="BG21" s="65"/>
      <c r="BH21" s="65"/>
      <c r="BI21" s="65"/>
      <c r="BJ21" s="90"/>
      <c r="BK21" s="45" t="s">
        <v>59</v>
      </c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7"/>
      <c r="BY21" s="44" t="s">
        <v>59</v>
      </c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 t="s">
        <v>59</v>
      </c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 t="s">
        <v>59</v>
      </c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 t="s">
        <v>59</v>
      </c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8" t="s">
        <v>59</v>
      </c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 t="s">
        <v>59</v>
      </c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9"/>
    </row>
    <row r="22" spans="1:164" ht="24" customHeight="1">
      <c r="A22" s="89" t="s">
        <v>44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64" t="s">
        <v>45</v>
      </c>
      <c r="AY22" s="65"/>
      <c r="AZ22" s="65"/>
      <c r="BA22" s="65"/>
      <c r="BB22" s="65"/>
      <c r="BC22" s="90"/>
      <c r="BD22" s="91" t="s">
        <v>46</v>
      </c>
      <c r="BE22" s="65"/>
      <c r="BF22" s="65"/>
      <c r="BG22" s="65"/>
      <c r="BH22" s="65"/>
      <c r="BI22" s="65"/>
      <c r="BJ22" s="90"/>
      <c r="BK22" s="45" t="s">
        <v>59</v>
      </c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7"/>
      <c r="BY22" s="44" t="s">
        <v>59</v>
      </c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 t="s">
        <v>59</v>
      </c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 t="s">
        <v>59</v>
      </c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 t="s">
        <v>59</v>
      </c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8" t="s">
        <v>59</v>
      </c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 t="s">
        <v>59</v>
      </c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9"/>
    </row>
    <row r="23" spans="1:164" ht="12">
      <c r="A23" s="89" t="s">
        <v>49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64" t="s">
        <v>47</v>
      </c>
      <c r="AY23" s="65"/>
      <c r="AZ23" s="65"/>
      <c r="BA23" s="65"/>
      <c r="BB23" s="65"/>
      <c r="BC23" s="90"/>
      <c r="BD23" s="91" t="s">
        <v>48</v>
      </c>
      <c r="BE23" s="65"/>
      <c r="BF23" s="65"/>
      <c r="BG23" s="65"/>
      <c r="BH23" s="65"/>
      <c r="BI23" s="65"/>
      <c r="BJ23" s="90"/>
      <c r="BK23" s="45" t="s">
        <v>59</v>
      </c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7"/>
      <c r="BY23" s="44" t="s">
        <v>59</v>
      </c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 t="s">
        <v>59</v>
      </c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 t="s">
        <v>59</v>
      </c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 t="s">
        <v>59</v>
      </c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8" t="s">
        <v>59</v>
      </c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 t="s">
        <v>59</v>
      </c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9"/>
    </row>
    <row r="24" spans="1:164" ht="11.25">
      <c r="A24" s="92" t="s">
        <v>50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 t="s">
        <v>52</v>
      </c>
      <c r="AY24" s="94"/>
      <c r="AZ24" s="94"/>
      <c r="BA24" s="94"/>
      <c r="BB24" s="94"/>
      <c r="BC24" s="95"/>
      <c r="BD24" s="99" t="s">
        <v>53</v>
      </c>
      <c r="BE24" s="94"/>
      <c r="BF24" s="94"/>
      <c r="BG24" s="94"/>
      <c r="BH24" s="94"/>
      <c r="BI24" s="94"/>
      <c r="BJ24" s="95"/>
      <c r="BK24" s="45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7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9"/>
    </row>
    <row r="25" spans="1:164" ht="22.5" customHeight="1">
      <c r="A25" s="102" t="s">
        <v>51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96"/>
      <c r="AY25" s="97"/>
      <c r="AZ25" s="97"/>
      <c r="BA25" s="97"/>
      <c r="BB25" s="97"/>
      <c r="BC25" s="98"/>
      <c r="BD25" s="100"/>
      <c r="BE25" s="97"/>
      <c r="BF25" s="97"/>
      <c r="BG25" s="97"/>
      <c r="BH25" s="97"/>
      <c r="BI25" s="97"/>
      <c r="BJ25" s="98"/>
      <c r="BK25" s="45" t="s">
        <v>59</v>
      </c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7"/>
      <c r="BY25" s="44" t="s">
        <v>59</v>
      </c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 t="s">
        <v>59</v>
      </c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 t="s">
        <v>59</v>
      </c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 t="s">
        <v>59</v>
      </c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8" t="s">
        <v>59</v>
      </c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 t="s">
        <v>59</v>
      </c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9"/>
    </row>
    <row r="26" spans="1:164" ht="22.5" customHeight="1">
      <c r="A26" s="102" t="s">
        <v>54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96" t="s">
        <v>55</v>
      </c>
      <c r="AY26" s="97"/>
      <c r="AZ26" s="97"/>
      <c r="BA26" s="97"/>
      <c r="BB26" s="97"/>
      <c r="BC26" s="98"/>
      <c r="BD26" s="100" t="s">
        <v>56</v>
      </c>
      <c r="BE26" s="97"/>
      <c r="BF26" s="97"/>
      <c r="BG26" s="97"/>
      <c r="BH26" s="97"/>
      <c r="BI26" s="97"/>
      <c r="BJ26" s="98"/>
      <c r="BK26" s="45" t="s">
        <v>59</v>
      </c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7"/>
      <c r="BY26" s="44" t="s">
        <v>59</v>
      </c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 t="s">
        <v>59</v>
      </c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 t="s">
        <v>59</v>
      </c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 t="s">
        <v>59</v>
      </c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8" t="s">
        <v>59</v>
      </c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 t="s">
        <v>59</v>
      </c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9"/>
    </row>
    <row r="27" spans="1:164" ht="12">
      <c r="A27" s="89" t="s">
        <v>57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64" t="s">
        <v>58</v>
      </c>
      <c r="AY27" s="65"/>
      <c r="AZ27" s="65"/>
      <c r="BA27" s="65"/>
      <c r="BB27" s="65"/>
      <c r="BC27" s="90"/>
      <c r="BD27" s="91" t="s">
        <v>59</v>
      </c>
      <c r="BE27" s="65"/>
      <c r="BF27" s="65"/>
      <c r="BG27" s="65"/>
      <c r="BH27" s="65"/>
      <c r="BI27" s="65"/>
      <c r="BJ27" s="90"/>
      <c r="BK27" s="45" t="s">
        <v>59</v>
      </c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7"/>
      <c r="BY27" s="44" t="s">
        <v>59</v>
      </c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 t="s">
        <v>59</v>
      </c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 t="s">
        <v>59</v>
      </c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 t="s">
        <v>59</v>
      </c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8" t="s">
        <v>59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 t="s">
        <v>59</v>
      </c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9"/>
    </row>
    <row r="28" spans="1:164" ht="11.25">
      <c r="A28" s="92" t="s">
        <v>50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3" t="s">
        <v>61</v>
      </c>
      <c r="AY28" s="94"/>
      <c r="AZ28" s="94"/>
      <c r="BA28" s="94"/>
      <c r="BB28" s="94"/>
      <c r="BC28" s="95"/>
      <c r="BD28" s="99" t="s">
        <v>62</v>
      </c>
      <c r="BE28" s="94"/>
      <c r="BF28" s="94"/>
      <c r="BG28" s="94"/>
      <c r="BH28" s="94"/>
      <c r="BI28" s="94"/>
      <c r="BJ28" s="95"/>
      <c r="BK28" s="45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7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9"/>
    </row>
    <row r="29" spans="1:164" ht="11.25">
      <c r="A29" s="102" t="s">
        <v>60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96"/>
      <c r="AY29" s="97"/>
      <c r="AZ29" s="97"/>
      <c r="BA29" s="97"/>
      <c r="BB29" s="97"/>
      <c r="BC29" s="98"/>
      <c r="BD29" s="100"/>
      <c r="BE29" s="97"/>
      <c r="BF29" s="97"/>
      <c r="BG29" s="97"/>
      <c r="BH29" s="97"/>
      <c r="BI29" s="97"/>
      <c r="BJ29" s="98"/>
      <c r="BK29" s="45" t="s">
        <v>59</v>
      </c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7"/>
      <c r="BY29" s="44" t="s">
        <v>59</v>
      </c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 t="s">
        <v>59</v>
      </c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 t="s">
        <v>59</v>
      </c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 t="s">
        <v>59</v>
      </c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8" t="s">
        <v>59</v>
      </c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 t="s">
        <v>59</v>
      </c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9"/>
    </row>
    <row r="30" spans="1:164" ht="11.25">
      <c r="A30" s="102" t="s">
        <v>63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96" t="s">
        <v>64</v>
      </c>
      <c r="AY30" s="97"/>
      <c r="AZ30" s="97"/>
      <c r="BA30" s="97"/>
      <c r="BB30" s="97"/>
      <c r="BC30" s="98"/>
      <c r="BD30" s="100" t="s">
        <v>65</v>
      </c>
      <c r="BE30" s="97"/>
      <c r="BF30" s="97"/>
      <c r="BG30" s="97"/>
      <c r="BH30" s="97"/>
      <c r="BI30" s="97"/>
      <c r="BJ30" s="98"/>
      <c r="BK30" s="45" t="s">
        <v>59</v>
      </c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7"/>
      <c r="BY30" s="44" t="s">
        <v>59</v>
      </c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 t="s">
        <v>59</v>
      </c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 t="s">
        <v>59</v>
      </c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 t="s">
        <v>59</v>
      </c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8" t="s">
        <v>59</v>
      </c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 t="s">
        <v>59</v>
      </c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9"/>
    </row>
    <row r="31" spans="1:164" ht="11.25">
      <c r="A31" s="102" t="s">
        <v>66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96" t="s">
        <v>67</v>
      </c>
      <c r="AY31" s="97"/>
      <c r="AZ31" s="97"/>
      <c r="BA31" s="97"/>
      <c r="BB31" s="97"/>
      <c r="BC31" s="98"/>
      <c r="BD31" s="100" t="s">
        <v>68</v>
      </c>
      <c r="BE31" s="97"/>
      <c r="BF31" s="97"/>
      <c r="BG31" s="97"/>
      <c r="BH31" s="97"/>
      <c r="BI31" s="97"/>
      <c r="BJ31" s="98"/>
      <c r="BK31" s="45" t="s">
        <v>59</v>
      </c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7"/>
      <c r="BY31" s="44" t="s">
        <v>59</v>
      </c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 t="s">
        <v>59</v>
      </c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 t="s">
        <v>59</v>
      </c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 t="s">
        <v>59</v>
      </c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8" t="s">
        <v>59</v>
      </c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 t="s">
        <v>59</v>
      </c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9"/>
    </row>
    <row r="32" spans="1:164" ht="11.25">
      <c r="A32" s="102" t="s">
        <v>69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96" t="s">
        <v>70</v>
      </c>
      <c r="AY32" s="97"/>
      <c r="AZ32" s="97"/>
      <c r="BA32" s="97"/>
      <c r="BB32" s="97"/>
      <c r="BC32" s="98"/>
      <c r="BD32" s="100" t="s">
        <v>71</v>
      </c>
      <c r="BE32" s="97"/>
      <c r="BF32" s="97"/>
      <c r="BG32" s="97"/>
      <c r="BH32" s="97"/>
      <c r="BI32" s="97"/>
      <c r="BJ32" s="98"/>
      <c r="BK32" s="45" t="s">
        <v>59</v>
      </c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7"/>
      <c r="BY32" s="44" t="s">
        <v>59</v>
      </c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 t="s">
        <v>59</v>
      </c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 t="s">
        <v>59</v>
      </c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 t="s">
        <v>59</v>
      </c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8" t="s">
        <v>59</v>
      </c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 t="s">
        <v>59</v>
      </c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9"/>
    </row>
    <row r="33" spans="1:164" ht="11.25">
      <c r="A33" s="102" t="s">
        <v>78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96" t="s">
        <v>72</v>
      </c>
      <c r="AY33" s="97"/>
      <c r="AZ33" s="97"/>
      <c r="BA33" s="97"/>
      <c r="BB33" s="97"/>
      <c r="BC33" s="98"/>
      <c r="BD33" s="100" t="s">
        <v>75</v>
      </c>
      <c r="BE33" s="97"/>
      <c r="BF33" s="97"/>
      <c r="BG33" s="97"/>
      <c r="BH33" s="97"/>
      <c r="BI33" s="97"/>
      <c r="BJ33" s="98"/>
      <c r="BK33" s="45" t="s">
        <v>59</v>
      </c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7"/>
      <c r="BY33" s="44" t="s">
        <v>59</v>
      </c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 t="s">
        <v>59</v>
      </c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 t="s">
        <v>59</v>
      </c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 t="s">
        <v>59</v>
      </c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8" t="s">
        <v>59</v>
      </c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 t="s">
        <v>59</v>
      </c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9"/>
    </row>
    <row r="34" spans="1:164" ht="11.25">
      <c r="A34" s="102" t="s">
        <v>79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96" t="s">
        <v>73</v>
      </c>
      <c r="AY34" s="97"/>
      <c r="AZ34" s="97"/>
      <c r="BA34" s="97"/>
      <c r="BB34" s="97"/>
      <c r="BC34" s="98"/>
      <c r="BD34" s="100" t="s">
        <v>76</v>
      </c>
      <c r="BE34" s="97"/>
      <c r="BF34" s="97"/>
      <c r="BG34" s="97"/>
      <c r="BH34" s="97"/>
      <c r="BI34" s="97"/>
      <c r="BJ34" s="98"/>
      <c r="BK34" s="45" t="s">
        <v>59</v>
      </c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7"/>
      <c r="BY34" s="44" t="s">
        <v>59</v>
      </c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 t="s">
        <v>59</v>
      </c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 t="s">
        <v>59</v>
      </c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 t="s">
        <v>59</v>
      </c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8" t="s">
        <v>59</v>
      </c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 t="s">
        <v>59</v>
      </c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9"/>
    </row>
    <row r="35" spans="1:164" ht="11.25">
      <c r="A35" s="102" t="s">
        <v>80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96" t="s">
        <v>74</v>
      </c>
      <c r="AY35" s="97"/>
      <c r="AZ35" s="97"/>
      <c r="BA35" s="97"/>
      <c r="BB35" s="97"/>
      <c r="BC35" s="98"/>
      <c r="BD35" s="100" t="s">
        <v>77</v>
      </c>
      <c r="BE35" s="97"/>
      <c r="BF35" s="97"/>
      <c r="BG35" s="97"/>
      <c r="BH35" s="97"/>
      <c r="BI35" s="97"/>
      <c r="BJ35" s="98"/>
      <c r="BK35" s="45" t="s">
        <v>59</v>
      </c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7"/>
      <c r="BY35" s="44" t="s">
        <v>59</v>
      </c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 t="s">
        <v>59</v>
      </c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 t="s">
        <v>59</v>
      </c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 t="s">
        <v>59</v>
      </c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8" t="s">
        <v>59</v>
      </c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 t="s">
        <v>59</v>
      </c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9"/>
    </row>
    <row r="36" spans="1:164" ht="12">
      <c r="A36" s="103" t="s">
        <v>81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4" t="s">
        <v>82</v>
      </c>
      <c r="AY36" s="105"/>
      <c r="AZ36" s="105"/>
      <c r="BA36" s="105"/>
      <c r="BB36" s="105"/>
      <c r="BC36" s="106"/>
      <c r="BD36" s="107" t="s">
        <v>83</v>
      </c>
      <c r="BE36" s="105"/>
      <c r="BF36" s="105"/>
      <c r="BG36" s="105"/>
      <c r="BH36" s="105"/>
      <c r="BI36" s="105"/>
      <c r="BJ36" s="106"/>
      <c r="BK36" s="37">
        <f>BK37</f>
        <v>8087569</v>
      </c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>
        <f>BY37</f>
        <v>8002486.2</v>
      </c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>
        <f>CN37</f>
        <v>0</v>
      </c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>
        <f>DD37</f>
        <v>0</v>
      </c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>
        <f>DQ37</f>
        <v>0</v>
      </c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>
        <f>BY36+CN36+DD36+DQ36</f>
        <v>8002486.2</v>
      </c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>
        <f>BK36-ED36</f>
        <v>85082.79999999981</v>
      </c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8"/>
    </row>
    <row r="37" spans="1:164" ht="11.25">
      <c r="A37" s="108" t="s">
        <v>39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9" t="s">
        <v>38</v>
      </c>
      <c r="AY37" s="110"/>
      <c r="AZ37" s="110"/>
      <c r="BA37" s="110"/>
      <c r="BB37" s="110"/>
      <c r="BC37" s="111"/>
      <c r="BD37" s="115" t="s">
        <v>83</v>
      </c>
      <c r="BE37" s="110"/>
      <c r="BF37" s="110"/>
      <c r="BG37" s="110"/>
      <c r="BH37" s="110"/>
      <c r="BI37" s="110"/>
      <c r="BJ37" s="111"/>
      <c r="BK37" s="37">
        <v>8087569</v>
      </c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>
        <v>8002486.2</v>
      </c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8"/>
    </row>
    <row r="38" spans="1:164" ht="22.5" customHeight="1">
      <c r="A38" s="117" t="s">
        <v>84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2"/>
      <c r="AY38" s="113"/>
      <c r="AZ38" s="113"/>
      <c r="BA38" s="113"/>
      <c r="BB38" s="113"/>
      <c r="BC38" s="114"/>
      <c r="BD38" s="116"/>
      <c r="BE38" s="113"/>
      <c r="BF38" s="113"/>
      <c r="BG38" s="113"/>
      <c r="BH38" s="113"/>
      <c r="BI38" s="113"/>
      <c r="BJ38" s="114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8"/>
    </row>
    <row r="39" spans="1:164" ht="11.25">
      <c r="A39" s="102" t="s">
        <v>248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96" t="s">
        <v>85</v>
      </c>
      <c r="AY39" s="97"/>
      <c r="AZ39" s="97"/>
      <c r="BA39" s="97"/>
      <c r="BB39" s="97"/>
      <c r="BC39" s="98"/>
      <c r="BD39" s="100" t="s">
        <v>83</v>
      </c>
      <c r="BE39" s="97"/>
      <c r="BF39" s="97"/>
      <c r="BG39" s="97"/>
      <c r="BH39" s="97"/>
      <c r="BI39" s="97"/>
      <c r="BJ39" s="98"/>
      <c r="BK39" s="44" t="s">
        <v>59</v>
      </c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 t="s">
        <v>59</v>
      </c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 t="s">
        <v>59</v>
      </c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 t="s">
        <v>59</v>
      </c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 t="s">
        <v>59</v>
      </c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8" t="s">
        <v>59</v>
      </c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 t="s">
        <v>59</v>
      </c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9"/>
    </row>
    <row r="40" spans="1:164" ht="11.25">
      <c r="A40" s="102" t="s">
        <v>87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96" t="s">
        <v>86</v>
      </c>
      <c r="AY40" s="97"/>
      <c r="AZ40" s="97"/>
      <c r="BA40" s="97"/>
      <c r="BB40" s="97"/>
      <c r="BC40" s="98"/>
      <c r="BD40" s="100" t="s">
        <v>83</v>
      </c>
      <c r="BE40" s="97"/>
      <c r="BF40" s="97"/>
      <c r="BG40" s="97"/>
      <c r="BH40" s="97"/>
      <c r="BI40" s="97"/>
      <c r="BJ40" s="98"/>
      <c r="BK40" s="44" t="s">
        <v>59</v>
      </c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 t="s">
        <v>59</v>
      </c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 t="s">
        <v>59</v>
      </c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 t="s">
        <v>59</v>
      </c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 t="s">
        <v>59</v>
      </c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8" t="s">
        <v>59</v>
      </c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 t="s">
        <v>59</v>
      </c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9"/>
    </row>
    <row r="41" spans="1:164" ht="12" thickBot="1">
      <c r="A41" s="118" t="s">
        <v>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9" t="s">
        <v>89</v>
      </c>
      <c r="AY41" s="120"/>
      <c r="AZ41" s="120"/>
      <c r="BA41" s="120"/>
      <c r="BB41" s="120"/>
      <c r="BC41" s="121"/>
      <c r="BD41" s="122" t="s">
        <v>83</v>
      </c>
      <c r="BE41" s="120"/>
      <c r="BF41" s="120"/>
      <c r="BG41" s="120"/>
      <c r="BH41" s="120"/>
      <c r="BI41" s="120"/>
      <c r="BJ41" s="121"/>
      <c r="BK41" s="123" t="s">
        <v>59</v>
      </c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 t="s">
        <v>59</v>
      </c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 t="s">
        <v>59</v>
      </c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 t="s">
        <v>59</v>
      </c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 t="s">
        <v>59</v>
      </c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4" t="s">
        <v>59</v>
      </c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 t="s">
        <v>59</v>
      </c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5"/>
    </row>
    <row r="42" spans="30:164" ht="12">
      <c r="AD42" s="126" t="s">
        <v>91</v>
      </c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FH42" s="2" t="s">
        <v>90</v>
      </c>
    </row>
    <row r="43" ht="3.75" customHeight="1"/>
    <row r="44" spans="1:164" ht="11.25">
      <c r="A44" s="42" t="s">
        <v>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3"/>
      <c r="AX44" s="51" t="s">
        <v>1</v>
      </c>
      <c r="AY44" s="52"/>
      <c r="AZ44" s="52"/>
      <c r="BA44" s="52"/>
      <c r="BB44" s="52"/>
      <c r="BC44" s="76"/>
      <c r="BD44" s="51" t="s">
        <v>2</v>
      </c>
      <c r="BE44" s="52"/>
      <c r="BF44" s="52"/>
      <c r="BG44" s="52"/>
      <c r="BH44" s="52"/>
      <c r="BI44" s="52"/>
      <c r="BJ44" s="76"/>
      <c r="BK44" s="51" t="s">
        <v>3</v>
      </c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76"/>
      <c r="BY44" s="78" t="s">
        <v>9</v>
      </c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80"/>
      <c r="ES44" s="51" t="s">
        <v>10</v>
      </c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</row>
    <row r="45" spans="1:164" ht="24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5"/>
      <c r="AX45" s="53"/>
      <c r="AY45" s="54"/>
      <c r="AZ45" s="54"/>
      <c r="BA45" s="54"/>
      <c r="BB45" s="54"/>
      <c r="BC45" s="77"/>
      <c r="BD45" s="53"/>
      <c r="BE45" s="54"/>
      <c r="BF45" s="54"/>
      <c r="BG45" s="54"/>
      <c r="BH45" s="54"/>
      <c r="BI45" s="54"/>
      <c r="BJ45" s="77"/>
      <c r="BK45" s="53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77"/>
      <c r="BY45" s="29" t="s">
        <v>4</v>
      </c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1"/>
      <c r="CN45" s="29" t="s">
        <v>5</v>
      </c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1"/>
      <c r="DD45" s="29" t="s">
        <v>6</v>
      </c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1"/>
      <c r="DQ45" s="29" t="s">
        <v>7</v>
      </c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1"/>
      <c r="ED45" s="29" t="s">
        <v>8</v>
      </c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1"/>
      <c r="ES45" s="53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</row>
    <row r="46" spans="1:164" ht="12" thickBot="1">
      <c r="A46" s="79">
        <v>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80"/>
      <c r="AX46" s="41">
        <v>2</v>
      </c>
      <c r="AY46" s="42"/>
      <c r="AZ46" s="42"/>
      <c r="BA46" s="42"/>
      <c r="BB46" s="42"/>
      <c r="BC46" s="43"/>
      <c r="BD46" s="41">
        <v>3</v>
      </c>
      <c r="BE46" s="42"/>
      <c r="BF46" s="42"/>
      <c r="BG46" s="42"/>
      <c r="BH46" s="42"/>
      <c r="BI46" s="42"/>
      <c r="BJ46" s="43"/>
      <c r="BK46" s="41">
        <v>4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>
        <v>5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3"/>
      <c r="CN46" s="41">
        <v>6</v>
      </c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3"/>
      <c r="DD46" s="41">
        <v>7</v>
      </c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3"/>
      <c r="DQ46" s="41">
        <v>8</v>
      </c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3"/>
      <c r="ED46" s="41">
        <v>9</v>
      </c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3"/>
      <c r="ES46" s="41">
        <v>10</v>
      </c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</row>
    <row r="47" spans="1:164" ht="11.25">
      <c r="A47" s="81" t="s">
        <v>256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148" t="s">
        <v>92</v>
      </c>
      <c r="AY47" s="149"/>
      <c r="AZ47" s="149"/>
      <c r="BA47" s="149"/>
      <c r="BB47" s="149"/>
      <c r="BC47" s="150"/>
      <c r="BD47" s="151" t="s">
        <v>59</v>
      </c>
      <c r="BE47" s="149"/>
      <c r="BF47" s="149"/>
      <c r="BG47" s="149"/>
      <c r="BH47" s="149"/>
      <c r="BI47" s="149"/>
      <c r="BJ47" s="150"/>
      <c r="BK47" s="143">
        <f>BK48+BK66+BK121+BK125+BK139+BK147</f>
        <v>8087569</v>
      </c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5"/>
      <c r="BY47" s="143">
        <f>BY48+BY66+BY121+BY125+BY139+BY147</f>
        <v>8002486.199999999</v>
      </c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5"/>
      <c r="CN47" s="143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5"/>
      <c r="DD47" s="143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5"/>
      <c r="DQ47" s="143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5"/>
      <c r="ED47" s="146">
        <f aca="true" t="shared" si="0" ref="ED47:ED106">BY47+CN47+DD47+DQ47</f>
        <v>8002486.199999999</v>
      </c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>
        <f aca="true" t="shared" si="1" ref="ES47:ES106">BK47-ED47</f>
        <v>85082.80000000075</v>
      </c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7"/>
    </row>
    <row r="48" spans="1:164" ht="11.25">
      <c r="A48" s="133" t="s">
        <v>50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4" t="s">
        <v>94</v>
      </c>
      <c r="AY48" s="135"/>
      <c r="AZ48" s="135"/>
      <c r="BA48" s="135"/>
      <c r="BB48" s="135"/>
      <c r="BC48" s="136"/>
      <c r="BD48" s="140" t="s">
        <v>95</v>
      </c>
      <c r="BE48" s="135"/>
      <c r="BF48" s="135"/>
      <c r="BG48" s="135"/>
      <c r="BH48" s="135"/>
      <c r="BI48" s="135"/>
      <c r="BJ48" s="136"/>
      <c r="BK48" s="127">
        <f>BK51+BK56+BK61</f>
        <v>5898820</v>
      </c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9"/>
      <c r="BY48" s="127">
        <f>BY51+BY56+BY61</f>
        <v>5898819.21</v>
      </c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9"/>
      <c r="CN48" s="154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6"/>
      <c r="DD48" s="154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6"/>
      <c r="DQ48" s="154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6"/>
      <c r="ED48" s="127">
        <f t="shared" si="0"/>
        <v>5898819.21</v>
      </c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9"/>
      <c r="ES48" s="127">
        <f t="shared" si="1"/>
        <v>0.7900000000372529</v>
      </c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52"/>
    </row>
    <row r="49" spans="1:164" ht="24" customHeight="1">
      <c r="A49" s="142" t="s">
        <v>93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37"/>
      <c r="AY49" s="138"/>
      <c r="AZ49" s="138"/>
      <c r="BA49" s="138"/>
      <c r="BB49" s="138"/>
      <c r="BC49" s="139"/>
      <c r="BD49" s="141"/>
      <c r="BE49" s="138"/>
      <c r="BF49" s="138"/>
      <c r="BG49" s="138"/>
      <c r="BH49" s="138"/>
      <c r="BI49" s="138"/>
      <c r="BJ49" s="139"/>
      <c r="BK49" s="130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2"/>
      <c r="BY49" s="130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2"/>
      <c r="CN49" s="157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9"/>
      <c r="DD49" s="157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9"/>
      <c r="DQ49" s="157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9"/>
      <c r="ED49" s="130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2"/>
      <c r="ES49" s="130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53"/>
    </row>
    <row r="50" spans="1:164" ht="11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23"/>
      <c r="AY50" s="24"/>
      <c r="AZ50" s="24"/>
      <c r="BA50" s="24"/>
      <c r="BB50" s="24"/>
      <c r="BC50" s="25"/>
      <c r="BD50" s="162"/>
      <c r="BE50" s="24"/>
      <c r="BF50" s="24"/>
      <c r="BG50" s="24"/>
      <c r="BH50" s="24"/>
      <c r="BI50" s="24"/>
      <c r="BJ50" s="25"/>
      <c r="BK50" s="20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2"/>
      <c r="BY50" s="20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2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2"/>
      <c r="DD50" s="20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2"/>
      <c r="DQ50" s="20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50"/>
    </row>
    <row r="51" spans="1:164" ht="11.25">
      <c r="A51" s="161" t="s">
        <v>96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37" t="s">
        <v>97</v>
      </c>
      <c r="AY51" s="138"/>
      <c r="AZ51" s="138"/>
      <c r="BA51" s="138"/>
      <c r="BB51" s="138"/>
      <c r="BC51" s="139"/>
      <c r="BD51" s="141" t="s">
        <v>98</v>
      </c>
      <c r="BE51" s="138"/>
      <c r="BF51" s="138"/>
      <c r="BG51" s="138"/>
      <c r="BH51" s="138"/>
      <c r="BI51" s="138"/>
      <c r="BJ51" s="139"/>
      <c r="BK51" s="17">
        <f>BK52+BK53+BK54+BK55</f>
        <v>4523014</v>
      </c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9"/>
      <c r="BY51" s="17">
        <f>BY52+BY53+BY54+BY55</f>
        <v>4523013.99</v>
      </c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9"/>
      <c r="CN51" s="17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9"/>
      <c r="DD51" s="17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9"/>
      <c r="DQ51" s="17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9"/>
      <c r="ED51" s="160">
        <f t="shared" si="0"/>
        <v>4523013.99</v>
      </c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>
        <f t="shared" si="1"/>
        <v>0.009999999776482582</v>
      </c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4"/>
    </row>
    <row r="52" spans="1:164" ht="11.25">
      <c r="A52" s="16" t="s">
        <v>96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23" t="s">
        <v>252</v>
      </c>
      <c r="AY52" s="24"/>
      <c r="AZ52" s="24"/>
      <c r="BA52" s="24"/>
      <c r="BB52" s="24"/>
      <c r="BC52" s="25"/>
      <c r="BD52" s="162" t="s">
        <v>98</v>
      </c>
      <c r="BE52" s="24"/>
      <c r="BF52" s="24"/>
      <c r="BG52" s="24"/>
      <c r="BH52" s="24"/>
      <c r="BI52" s="24"/>
      <c r="BJ52" s="25"/>
      <c r="BK52" s="20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2"/>
      <c r="BY52" s="20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2"/>
      <c r="CN52" s="20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2"/>
      <c r="DQ52" s="20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37">
        <f t="shared" si="0"/>
        <v>0</v>
      </c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>
        <f t="shared" si="1"/>
        <v>0</v>
      </c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8"/>
    </row>
    <row r="53" spans="1:164" ht="11.25">
      <c r="A53" s="16" t="s">
        <v>96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23" t="s">
        <v>253</v>
      </c>
      <c r="AY53" s="24"/>
      <c r="AZ53" s="24"/>
      <c r="BA53" s="24"/>
      <c r="BB53" s="24"/>
      <c r="BC53" s="25"/>
      <c r="BD53" s="162" t="s">
        <v>98</v>
      </c>
      <c r="BE53" s="24"/>
      <c r="BF53" s="24"/>
      <c r="BG53" s="24"/>
      <c r="BH53" s="24"/>
      <c r="BI53" s="24"/>
      <c r="BJ53" s="25"/>
      <c r="BK53" s="20">
        <v>4523014</v>
      </c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2"/>
      <c r="BY53" s="20">
        <v>4523013.99</v>
      </c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2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2"/>
      <c r="DQ53" s="20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37">
        <f t="shared" si="0"/>
        <v>4523013.99</v>
      </c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>
        <f t="shared" si="1"/>
        <v>0.009999999776482582</v>
      </c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8"/>
    </row>
    <row r="54" spans="1:164" ht="11.25">
      <c r="A54" s="16" t="s">
        <v>96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23" t="s">
        <v>260</v>
      </c>
      <c r="AY54" s="24"/>
      <c r="AZ54" s="24"/>
      <c r="BA54" s="24"/>
      <c r="BB54" s="24"/>
      <c r="BC54" s="25"/>
      <c r="BD54" s="162" t="s">
        <v>98</v>
      </c>
      <c r="BE54" s="24"/>
      <c r="BF54" s="24"/>
      <c r="BG54" s="24"/>
      <c r="BH54" s="24"/>
      <c r="BI54" s="24"/>
      <c r="BJ54" s="25"/>
      <c r="BK54" s="20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2"/>
      <c r="BY54" s="20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2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2"/>
      <c r="DD54" s="20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2"/>
      <c r="DQ54" s="20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2"/>
      <c r="ED54" s="37">
        <f>BY54+CN54+DD54+DQ54</f>
        <v>0</v>
      </c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>
        <f>BK54-ED54</f>
        <v>0</v>
      </c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8"/>
    </row>
    <row r="55" spans="1:164" ht="11.25">
      <c r="A55" s="16" t="s">
        <v>96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23" t="s">
        <v>262</v>
      </c>
      <c r="AY55" s="24"/>
      <c r="AZ55" s="24"/>
      <c r="BA55" s="24"/>
      <c r="BB55" s="24"/>
      <c r="BC55" s="25"/>
      <c r="BD55" s="162" t="s">
        <v>98</v>
      </c>
      <c r="BE55" s="24"/>
      <c r="BF55" s="24"/>
      <c r="BG55" s="24"/>
      <c r="BH55" s="24"/>
      <c r="BI55" s="24"/>
      <c r="BJ55" s="25"/>
      <c r="BK55" s="20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2"/>
      <c r="BY55" s="20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2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2"/>
      <c r="DD55" s="20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2"/>
      <c r="DQ55" s="20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2"/>
      <c r="ED55" s="37">
        <f>BY55+CN55+DD55+DQ55</f>
        <v>0</v>
      </c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>
        <f>BK55-ED55</f>
        <v>0</v>
      </c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8"/>
    </row>
    <row r="56" spans="1:164" ht="11.25">
      <c r="A56" s="161" t="s">
        <v>99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37" t="s">
        <v>100</v>
      </c>
      <c r="AY56" s="138"/>
      <c r="AZ56" s="138"/>
      <c r="BA56" s="138"/>
      <c r="BB56" s="138"/>
      <c r="BC56" s="139"/>
      <c r="BD56" s="141" t="s">
        <v>101</v>
      </c>
      <c r="BE56" s="138"/>
      <c r="BF56" s="138"/>
      <c r="BG56" s="138"/>
      <c r="BH56" s="138"/>
      <c r="BI56" s="138"/>
      <c r="BJ56" s="139"/>
      <c r="BK56" s="17">
        <f>BK57+BK58+BK59+BK60</f>
        <v>10400</v>
      </c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9"/>
      <c r="BY56" s="17">
        <f>BY57+BY58+BY59+BY60</f>
        <v>10400</v>
      </c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9"/>
      <c r="CN56" s="17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9"/>
      <c r="DD56" s="17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9"/>
      <c r="DQ56" s="17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9"/>
      <c r="ED56" s="160">
        <f t="shared" si="0"/>
        <v>10400</v>
      </c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>
        <f t="shared" si="1"/>
        <v>0</v>
      </c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4"/>
    </row>
    <row r="57" spans="1:164" ht="11.25">
      <c r="A57" s="16" t="s">
        <v>99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23" t="s">
        <v>252</v>
      </c>
      <c r="AY57" s="24"/>
      <c r="AZ57" s="24"/>
      <c r="BA57" s="24"/>
      <c r="BB57" s="24"/>
      <c r="BC57" s="25"/>
      <c r="BD57" s="162" t="s">
        <v>101</v>
      </c>
      <c r="BE57" s="24"/>
      <c r="BF57" s="24"/>
      <c r="BG57" s="24"/>
      <c r="BH57" s="24"/>
      <c r="BI57" s="24"/>
      <c r="BJ57" s="25"/>
      <c r="BK57" s="20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2"/>
      <c r="BY57" s="20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2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2"/>
      <c r="DQ57" s="20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37">
        <f t="shared" si="0"/>
        <v>0</v>
      </c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>
        <f t="shared" si="1"/>
        <v>0</v>
      </c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8"/>
    </row>
    <row r="58" spans="1:164" ht="11.25">
      <c r="A58" s="16" t="s">
        <v>99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23" t="s">
        <v>253</v>
      </c>
      <c r="AY58" s="24"/>
      <c r="AZ58" s="24"/>
      <c r="BA58" s="24"/>
      <c r="BB58" s="24"/>
      <c r="BC58" s="25"/>
      <c r="BD58" s="162" t="s">
        <v>101</v>
      </c>
      <c r="BE58" s="24"/>
      <c r="BF58" s="24"/>
      <c r="BG58" s="24"/>
      <c r="BH58" s="24"/>
      <c r="BI58" s="24"/>
      <c r="BJ58" s="25"/>
      <c r="BK58" s="20">
        <v>10400</v>
      </c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2"/>
      <c r="BY58" s="20">
        <v>10400</v>
      </c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2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2"/>
      <c r="DQ58" s="20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37">
        <f t="shared" si="0"/>
        <v>10400</v>
      </c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>
        <f t="shared" si="1"/>
        <v>0</v>
      </c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8"/>
    </row>
    <row r="59" spans="1:164" ht="11.25">
      <c r="A59" s="16" t="s">
        <v>99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23" t="s">
        <v>260</v>
      </c>
      <c r="AY59" s="24"/>
      <c r="AZ59" s="24"/>
      <c r="BA59" s="24"/>
      <c r="BB59" s="24"/>
      <c r="BC59" s="25"/>
      <c r="BD59" s="162" t="s">
        <v>101</v>
      </c>
      <c r="BE59" s="24"/>
      <c r="BF59" s="24"/>
      <c r="BG59" s="24"/>
      <c r="BH59" s="24"/>
      <c r="BI59" s="24"/>
      <c r="BJ59" s="25"/>
      <c r="BK59" s="20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2"/>
      <c r="BY59" s="20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2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2"/>
      <c r="DQ59" s="20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37">
        <f t="shared" si="0"/>
        <v>0</v>
      </c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>
        <f t="shared" si="1"/>
        <v>0</v>
      </c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8"/>
    </row>
    <row r="60" spans="1:164" ht="11.25">
      <c r="A60" s="16" t="s">
        <v>99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23" t="s">
        <v>262</v>
      </c>
      <c r="AY60" s="24"/>
      <c r="AZ60" s="24"/>
      <c r="BA60" s="24"/>
      <c r="BB60" s="24"/>
      <c r="BC60" s="25"/>
      <c r="BD60" s="162" t="s">
        <v>101</v>
      </c>
      <c r="BE60" s="24"/>
      <c r="BF60" s="24"/>
      <c r="BG60" s="24"/>
      <c r="BH60" s="24"/>
      <c r="BI60" s="24"/>
      <c r="BJ60" s="25"/>
      <c r="BK60" s="20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2"/>
      <c r="BY60" s="20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2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2"/>
      <c r="DQ60" s="20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37">
        <f>BY60+CN60+DD60+DQ60</f>
        <v>0</v>
      </c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>
        <f>BK60-ED60</f>
        <v>0</v>
      </c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8"/>
    </row>
    <row r="61" spans="1:164" ht="11.25">
      <c r="A61" s="161" t="s">
        <v>102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37" t="s">
        <v>103</v>
      </c>
      <c r="AY61" s="138"/>
      <c r="AZ61" s="138"/>
      <c r="BA61" s="138"/>
      <c r="BB61" s="138"/>
      <c r="BC61" s="139"/>
      <c r="BD61" s="141" t="s">
        <v>104</v>
      </c>
      <c r="BE61" s="138"/>
      <c r="BF61" s="138"/>
      <c r="BG61" s="138"/>
      <c r="BH61" s="138"/>
      <c r="BI61" s="138"/>
      <c r="BJ61" s="139"/>
      <c r="BK61" s="17">
        <f>BK62+BK63+BK64+BK65</f>
        <v>1365406</v>
      </c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9"/>
      <c r="BY61" s="17">
        <f>BY62+BY63+BY64+BY65</f>
        <v>1365405.22</v>
      </c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9"/>
      <c r="CN61" s="17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9"/>
      <c r="DD61" s="17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9"/>
      <c r="DQ61" s="17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9"/>
      <c r="ED61" s="160">
        <f t="shared" si="0"/>
        <v>1365405.22</v>
      </c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>
        <f t="shared" si="1"/>
        <v>0.7800000000279397</v>
      </c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4"/>
    </row>
    <row r="62" spans="1:164" ht="11.25">
      <c r="A62" s="16" t="s">
        <v>102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23" t="s">
        <v>252</v>
      </c>
      <c r="AY62" s="24"/>
      <c r="AZ62" s="24"/>
      <c r="BA62" s="24"/>
      <c r="BB62" s="24"/>
      <c r="BC62" s="25"/>
      <c r="BD62" s="162" t="s">
        <v>104</v>
      </c>
      <c r="BE62" s="24"/>
      <c r="BF62" s="24"/>
      <c r="BG62" s="24"/>
      <c r="BH62" s="24"/>
      <c r="BI62" s="24"/>
      <c r="BJ62" s="25"/>
      <c r="BK62" s="20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2"/>
      <c r="BY62" s="20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2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2"/>
      <c r="DD62" s="20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2"/>
      <c r="DQ62" s="20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2"/>
      <c r="ED62" s="37">
        <f t="shared" si="0"/>
        <v>0</v>
      </c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>
        <f t="shared" si="1"/>
        <v>0</v>
      </c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8"/>
    </row>
    <row r="63" spans="1:164" ht="11.25">
      <c r="A63" s="16" t="s">
        <v>102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23" t="s">
        <v>253</v>
      </c>
      <c r="AY63" s="24"/>
      <c r="AZ63" s="24"/>
      <c r="BA63" s="24"/>
      <c r="BB63" s="24"/>
      <c r="BC63" s="25"/>
      <c r="BD63" s="162" t="s">
        <v>104</v>
      </c>
      <c r="BE63" s="24"/>
      <c r="BF63" s="24"/>
      <c r="BG63" s="24"/>
      <c r="BH63" s="24"/>
      <c r="BI63" s="24"/>
      <c r="BJ63" s="25"/>
      <c r="BK63" s="20">
        <v>1365406</v>
      </c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2"/>
      <c r="BY63" s="20">
        <v>1365405.22</v>
      </c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2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2"/>
      <c r="DD63" s="20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2"/>
      <c r="DQ63" s="20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37">
        <f t="shared" si="0"/>
        <v>1365405.22</v>
      </c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>
        <f t="shared" si="1"/>
        <v>0.7800000000279397</v>
      </c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8"/>
    </row>
    <row r="64" spans="1:164" ht="11.25">
      <c r="A64" s="16" t="s">
        <v>102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23" t="s">
        <v>260</v>
      </c>
      <c r="AY64" s="24"/>
      <c r="AZ64" s="24"/>
      <c r="BA64" s="24"/>
      <c r="BB64" s="24"/>
      <c r="BC64" s="25"/>
      <c r="BD64" s="162" t="s">
        <v>104</v>
      </c>
      <c r="BE64" s="24"/>
      <c r="BF64" s="24"/>
      <c r="BG64" s="24"/>
      <c r="BH64" s="24"/>
      <c r="BI64" s="24"/>
      <c r="BJ64" s="25"/>
      <c r="BK64" s="20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2"/>
      <c r="BY64" s="20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2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2"/>
      <c r="DQ64" s="20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37">
        <f t="shared" si="0"/>
        <v>0</v>
      </c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>
        <f t="shared" si="1"/>
        <v>0</v>
      </c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8"/>
    </row>
    <row r="65" spans="1:164" ht="11.25">
      <c r="A65" s="16" t="s">
        <v>102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23" t="s">
        <v>262</v>
      </c>
      <c r="AY65" s="24"/>
      <c r="AZ65" s="24"/>
      <c r="BA65" s="24"/>
      <c r="BB65" s="24"/>
      <c r="BC65" s="25"/>
      <c r="BD65" s="162" t="s">
        <v>104</v>
      </c>
      <c r="BE65" s="24"/>
      <c r="BF65" s="24"/>
      <c r="BG65" s="24"/>
      <c r="BH65" s="24"/>
      <c r="BI65" s="24"/>
      <c r="BJ65" s="25"/>
      <c r="BK65" s="20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2"/>
      <c r="BY65" s="20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2"/>
      <c r="CN65" s="20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2"/>
      <c r="DQ65" s="20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37">
        <f>BY65+CN65+DD65+DQ65</f>
        <v>0</v>
      </c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>
        <f>BK65-ED65</f>
        <v>0</v>
      </c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8"/>
    </row>
    <row r="66" spans="1:164" ht="12">
      <c r="A66" s="165" t="s">
        <v>105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6" t="s">
        <v>106</v>
      </c>
      <c r="AY66" s="167"/>
      <c r="AZ66" s="167"/>
      <c r="BA66" s="167"/>
      <c r="BB66" s="167"/>
      <c r="BC66" s="168"/>
      <c r="BD66" s="169" t="s">
        <v>107</v>
      </c>
      <c r="BE66" s="167"/>
      <c r="BF66" s="167"/>
      <c r="BG66" s="167"/>
      <c r="BH66" s="167"/>
      <c r="BI66" s="167"/>
      <c r="BJ66" s="168"/>
      <c r="BK66" s="170">
        <f>BK68+BK74+BK80+BK86+BK92+BK100</f>
        <v>1412277</v>
      </c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2"/>
      <c r="BY66" s="170">
        <f>BY68+BY74+BY80+BY86+BY92+BY100</f>
        <v>1327211.72</v>
      </c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2"/>
      <c r="CN66" s="170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2"/>
      <c r="DD66" s="170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2"/>
      <c r="DQ66" s="170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2"/>
      <c r="ED66" s="37">
        <f t="shared" si="0"/>
        <v>1327211.72</v>
      </c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>
        <f t="shared" si="1"/>
        <v>85065.28000000003</v>
      </c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8"/>
    </row>
    <row r="67" spans="1:164" ht="11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23"/>
      <c r="AY67" s="24"/>
      <c r="AZ67" s="24"/>
      <c r="BA67" s="24"/>
      <c r="BB67" s="24"/>
      <c r="BC67" s="25"/>
      <c r="BD67" s="162"/>
      <c r="BE67" s="24"/>
      <c r="BF67" s="24"/>
      <c r="BG67" s="24"/>
      <c r="BH67" s="24"/>
      <c r="BI67" s="24"/>
      <c r="BJ67" s="25"/>
      <c r="BK67" s="20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2"/>
      <c r="BY67" s="20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2"/>
      <c r="CN67" s="20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2"/>
      <c r="DD67" s="20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2"/>
      <c r="DQ67" s="20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50"/>
    </row>
    <row r="68" spans="1:164" ht="11.25">
      <c r="A68" s="161" t="s">
        <v>108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37" t="s">
        <v>109</v>
      </c>
      <c r="AY68" s="138"/>
      <c r="AZ68" s="138"/>
      <c r="BA68" s="138"/>
      <c r="BB68" s="138"/>
      <c r="BC68" s="139"/>
      <c r="BD68" s="141" t="s">
        <v>110</v>
      </c>
      <c r="BE68" s="138"/>
      <c r="BF68" s="138"/>
      <c r="BG68" s="138"/>
      <c r="BH68" s="138"/>
      <c r="BI68" s="138"/>
      <c r="BJ68" s="139"/>
      <c r="BK68" s="17">
        <f>BK69+BK70+BK71+BK72+BK73</f>
        <v>12639</v>
      </c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9"/>
      <c r="BY68" s="17">
        <f>BY69+BY70+BY71+BY72+BY73</f>
        <v>4838.86</v>
      </c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9"/>
      <c r="CN68" s="17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9"/>
      <c r="DD68" s="17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9"/>
      <c r="DQ68" s="17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9"/>
      <c r="ED68" s="160">
        <f t="shared" si="0"/>
        <v>4838.86</v>
      </c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>
        <f t="shared" si="1"/>
        <v>7800.14</v>
      </c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4"/>
    </row>
    <row r="69" spans="1:164" ht="11.25">
      <c r="A69" s="16" t="s">
        <v>108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23" t="s">
        <v>252</v>
      </c>
      <c r="AY69" s="24"/>
      <c r="AZ69" s="24"/>
      <c r="BA69" s="24"/>
      <c r="BB69" s="24"/>
      <c r="BC69" s="25"/>
      <c r="BD69" s="162" t="s">
        <v>110</v>
      </c>
      <c r="BE69" s="24"/>
      <c r="BF69" s="24"/>
      <c r="BG69" s="24"/>
      <c r="BH69" s="24"/>
      <c r="BI69" s="24"/>
      <c r="BJ69" s="25"/>
      <c r="BK69" s="20">
        <v>7800</v>
      </c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2"/>
      <c r="BY69" s="20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2"/>
      <c r="CN69" s="20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2"/>
      <c r="DD69" s="20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2"/>
      <c r="DQ69" s="20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2"/>
      <c r="ED69" s="37">
        <f t="shared" si="0"/>
        <v>0</v>
      </c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>
        <f t="shared" si="1"/>
        <v>7800</v>
      </c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8"/>
    </row>
    <row r="70" spans="1:164" ht="11.25">
      <c r="A70" s="16" t="s">
        <v>108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23" t="s">
        <v>253</v>
      </c>
      <c r="AY70" s="24"/>
      <c r="AZ70" s="24"/>
      <c r="BA70" s="24"/>
      <c r="BB70" s="24"/>
      <c r="BC70" s="25"/>
      <c r="BD70" s="162" t="s">
        <v>110</v>
      </c>
      <c r="BE70" s="24"/>
      <c r="BF70" s="24"/>
      <c r="BG70" s="24"/>
      <c r="BH70" s="24"/>
      <c r="BI70" s="24"/>
      <c r="BJ70" s="25"/>
      <c r="BK70" s="20">
        <v>4839</v>
      </c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2"/>
      <c r="BY70" s="20">
        <v>4838.86</v>
      </c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2"/>
      <c r="CN70" s="20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2"/>
      <c r="DD70" s="20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2"/>
      <c r="DQ70" s="20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2"/>
      <c r="ED70" s="37">
        <f t="shared" si="0"/>
        <v>4838.86</v>
      </c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>
        <f t="shared" si="1"/>
        <v>0.14000000000032742</v>
      </c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8"/>
    </row>
    <row r="71" spans="1:164" ht="11.25">
      <c r="A71" s="16" t="s">
        <v>108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23" t="s">
        <v>254</v>
      </c>
      <c r="AY71" s="24"/>
      <c r="AZ71" s="24"/>
      <c r="BA71" s="24"/>
      <c r="BB71" s="24"/>
      <c r="BC71" s="25"/>
      <c r="BD71" s="162" t="s">
        <v>110</v>
      </c>
      <c r="BE71" s="24"/>
      <c r="BF71" s="24"/>
      <c r="BG71" s="24"/>
      <c r="BH71" s="24"/>
      <c r="BI71" s="24"/>
      <c r="BJ71" s="25"/>
      <c r="BK71" s="20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2"/>
      <c r="BY71" s="20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2"/>
      <c r="CN71" s="20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2"/>
      <c r="DD71" s="20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2"/>
      <c r="DQ71" s="20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2"/>
      <c r="ED71" s="37">
        <f t="shared" si="0"/>
        <v>0</v>
      </c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>
        <f t="shared" si="1"/>
        <v>0</v>
      </c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8"/>
    </row>
    <row r="72" spans="1:164" ht="11.25">
      <c r="A72" s="16" t="s">
        <v>108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23" t="s">
        <v>260</v>
      </c>
      <c r="AY72" s="24"/>
      <c r="AZ72" s="24"/>
      <c r="BA72" s="24"/>
      <c r="BB72" s="24"/>
      <c r="BC72" s="25"/>
      <c r="BD72" s="162" t="s">
        <v>110</v>
      </c>
      <c r="BE72" s="24"/>
      <c r="BF72" s="24"/>
      <c r="BG72" s="24"/>
      <c r="BH72" s="24"/>
      <c r="BI72" s="24"/>
      <c r="BJ72" s="25"/>
      <c r="BK72" s="20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2"/>
      <c r="BY72" s="20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2"/>
      <c r="CN72" s="20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2"/>
      <c r="DD72" s="20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2"/>
      <c r="DQ72" s="20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2"/>
      <c r="ED72" s="37">
        <f>BY72+CN72+DD72+DQ72</f>
        <v>0</v>
      </c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>
        <f>BK72-ED72</f>
        <v>0</v>
      </c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8"/>
    </row>
    <row r="73" spans="1:164" ht="11.25">
      <c r="A73" s="16" t="s">
        <v>108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23" t="s">
        <v>262</v>
      </c>
      <c r="AY73" s="24"/>
      <c r="AZ73" s="24"/>
      <c r="BA73" s="24"/>
      <c r="BB73" s="24"/>
      <c r="BC73" s="25"/>
      <c r="BD73" s="162" t="s">
        <v>110</v>
      </c>
      <c r="BE73" s="24"/>
      <c r="BF73" s="24"/>
      <c r="BG73" s="24"/>
      <c r="BH73" s="24"/>
      <c r="BI73" s="24"/>
      <c r="BJ73" s="25"/>
      <c r="BK73" s="20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2"/>
      <c r="BY73" s="20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2"/>
      <c r="CN73" s="20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2"/>
      <c r="DD73" s="20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2"/>
      <c r="DQ73" s="20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2"/>
      <c r="ED73" s="37">
        <f>BY73+CN73+DD73+DQ73</f>
        <v>0</v>
      </c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>
        <f>BK73-ED73</f>
        <v>0</v>
      </c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8"/>
    </row>
    <row r="74" spans="1:164" ht="11.25">
      <c r="A74" s="161" t="s">
        <v>111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37" t="s">
        <v>112</v>
      </c>
      <c r="AY74" s="138"/>
      <c r="AZ74" s="138"/>
      <c r="BA74" s="138"/>
      <c r="BB74" s="138"/>
      <c r="BC74" s="139"/>
      <c r="BD74" s="141" t="s">
        <v>113</v>
      </c>
      <c r="BE74" s="138"/>
      <c r="BF74" s="138"/>
      <c r="BG74" s="138"/>
      <c r="BH74" s="138"/>
      <c r="BI74" s="138"/>
      <c r="BJ74" s="139"/>
      <c r="BK74" s="17">
        <f>BK75+BK76+BK77+BK78+BK79</f>
        <v>0</v>
      </c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9"/>
      <c r="BY74" s="17">
        <f>BY75+BY76+BY77+BY78+BY79</f>
        <v>0</v>
      </c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9"/>
      <c r="CN74" s="17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9"/>
      <c r="DD74" s="17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9"/>
      <c r="DQ74" s="17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9"/>
      <c r="ED74" s="160">
        <f t="shared" si="0"/>
        <v>0</v>
      </c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>
        <f t="shared" si="1"/>
        <v>0</v>
      </c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4"/>
    </row>
    <row r="75" spans="1:164" ht="11.25">
      <c r="A75" s="16" t="s">
        <v>111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23" t="s">
        <v>252</v>
      </c>
      <c r="AY75" s="24"/>
      <c r="AZ75" s="24"/>
      <c r="BA75" s="24"/>
      <c r="BB75" s="24"/>
      <c r="BC75" s="25"/>
      <c r="BD75" s="162" t="s">
        <v>113</v>
      </c>
      <c r="BE75" s="24"/>
      <c r="BF75" s="24"/>
      <c r="BG75" s="24"/>
      <c r="BH75" s="24"/>
      <c r="BI75" s="24"/>
      <c r="BJ75" s="25"/>
      <c r="BK75" s="20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2"/>
      <c r="BY75" s="20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2"/>
      <c r="CN75" s="20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2"/>
      <c r="DD75" s="20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2"/>
      <c r="DQ75" s="20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2"/>
      <c r="ED75" s="37">
        <f t="shared" si="0"/>
        <v>0</v>
      </c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>
        <f t="shared" si="1"/>
        <v>0</v>
      </c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8"/>
    </row>
    <row r="76" spans="1:164" ht="11.25">
      <c r="A76" s="16" t="s">
        <v>111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23" t="s">
        <v>253</v>
      </c>
      <c r="AY76" s="24"/>
      <c r="AZ76" s="24"/>
      <c r="BA76" s="24"/>
      <c r="BB76" s="24"/>
      <c r="BC76" s="25"/>
      <c r="BD76" s="162" t="s">
        <v>113</v>
      </c>
      <c r="BE76" s="24"/>
      <c r="BF76" s="24"/>
      <c r="BG76" s="24"/>
      <c r="BH76" s="24"/>
      <c r="BI76" s="24"/>
      <c r="BJ76" s="25"/>
      <c r="BK76" s="20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2"/>
      <c r="BY76" s="20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2"/>
      <c r="CN76" s="20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2"/>
      <c r="DD76" s="20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2"/>
      <c r="DQ76" s="20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2"/>
      <c r="ED76" s="37">
        <f t="shared" si="0"/>
        <v>0</v>
      </c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>
        <f t="shared" si="1"/>
        <v>0</v>
      </c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8"/>
    </row>
    <row r="77" spans="1:164" ht="11.25">
      <c r="A77" s="16" t="s">
        <v>111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23" t="s">
        <v>254</v>
      </c>
      <c r="AY77" s="24"/>
      <c r="AZ77" s="24"/>
      <c r="BA77" s="24"/>
      <c r="BB77" s="24"/>
      <c r="BC77" s="25"/>
      <c r="BD77" s="162" t="s">
        <v>113</v>
      </c>
      <c r="BE77" s="24"/>
      <c r="BF77" s="24"/>
      <c r="BG77" s="24"/>
      <c r="BH77" s="24"/>
      <c r="BI77" s="24"/>
      <c r="BJ77" s="25"/>
      <c r="BK77" s="20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2"/>
      <c r="BY77" s="20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2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2"/>
      <c r="DD77" s="20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2"/>
      <c r="DQ77" s="20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2"/>
      <c r="ED77" s="37">
        <f t="shared" si="0"/>
        <v>0</v>
      </c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>
        <f t="shared" si="1"/>
        <v>0</v>
      </c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8"/>
    </row>
    <row r="78" spans="1:164" ht="11.25">
      <c r="A78" s="16" t="s">
        <v>111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23" t="s">
        <v>260</v>
      </c>
      <c r="AY78" s="24"/>
      <c r="AZ78" s="24"/>
      <c r="BA78" s="24"/>
      <c r="BB78" s="24"/>
      <c r="BC78" s="25"/>
      <c r="BD78" s="162" t="s">
        <v>113</v>
      </c>
      <c r="BE78" s="24"/>
      <c r="BF78" s="24"/>
      <c r="BG78" s="24"/>
      <c r="BH78" s="24"/>
      <c r="BI78" s="24"/>
      <c r="BJ78" s="25"/>
      <c r="BK78" s="20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2"/>
      <c r="BY78" s="20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2"/>
      <c r="CN78" s="20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2"/>
      <c r="DD78" s="20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2"/>
      <c r="DQ78" s="20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2"/>
      <c r="ED78" s="37">
        <f>BY78+CN78+DD78+DQ78</f>
        <v>0</v>
      </c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>
        <f>BK78-ED78</f>
        <v>0</v>
      </c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8"/>
    </row>
    <row r="79" spans="1:164" ht="11.25">
      <c r="A79" s="16" t="s">
        <v>111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23" t="s">
        <v>262</v>
      </c>
      <c r="AY79" s="24"/>
      <c r="AZ79" s="24"/>
      <c r="BA79" s="24"/>
      <c r="BB79" s="24"/>
      <c r="BC79" s="25"/>
      <c r="BD79" s="162" t="s">
        <v>113</v>
      </c>
      <c r="BE79" s="24"/>
      <c r="BF79" s="24"/>
      <c r="BG79" s="24"/>
      <c r="BH79" s="24"/>
      <c r="BI79" s="24"/>
      <c r="BJ79" s="25"/>
      <c r="BK79" s="20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2"/>
      <c r="BY79" s="20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2"/>
      <c r="CN79" s="20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2"/>
      <c r="DD79" s="20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2"/>
      <c r="DQ79" s="20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2"/>
      <c r="ED79" s="37">
        <f>BY79+CN79+DD79+DQ79</f>
        <v>0</v>
      </c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>
        <f>BK79-ED79</f>
        <v>0</v>
      </c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8"/>
    </row>
    <row r="80" spans="1:164" ht="11.25">
      <c r="A80" s="161" t="s">
        <v>114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37" t="s">
        <v>115</v>
      </c>
      <c r="AY80" s="138"/>
      <c r="AZ80" s="138"/>
      <c r="BA80" s="138"/>
      <c r="BB80" s="138"/>
      <c r="BC80" s="139"/>
      <c r="BD80" s="141" t="s">
        <v>116</v>
      </c>
      <c r="BE80" s="138"/>
      <c r="BF80" s="138"/>
      <c r="BG80" s="138"/>
      <c r="BH80" s="138"/>
      <c r="BI80" s="138"/>
      <c r="BJ80" s="139"/>
      <c r="BK80" s="17">
        <f>BK81+BK82+BK83+BK84+BK85</f>
        <v>866883</v>
      </c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9"/>
      <c r="BY80" s="17">
        <f>BY81+BY82+BY83+BY84+BY85</f>
        <v>866863.95</v>
      </c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9"/>
      <c r="CN80" s="17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9"/>
      <c r="DD80" s="17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9"/>
      <c r="DQ80" s="17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9"/>
      <c r="ED80" s="160">
        <f t="shared" si="0"/>
        <v>866863.95</v>
      </c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>
        <f t="shared" si="1"/>
        <v>19.050000000046566</v>
      </c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4"/>
    </row>
    <row r="81" spans="1:164" ht="11.25">
      <c r="A81" s="16" t="s">
        <v>114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23" t="s">
        <v>252</v>
      </c>
      <c r="AY81" s="24"/>
      <c r="AZ81" s="24"/>
      <c r="BA81" s="24"/>
      <c r="BB81" s="24"/>
      <c r="BC81" s="25"/>
      <c r="BD81" s="162" t="s">
        <v>116</v>
      </c>
      <c r="BE81" s="24"/>
      <c r="BF81" s="24"/>
      <c r="BG81" s="24"/>
      <c r="BH81" s="24"/>
      <c r="BI81" s="24"/>
      <c r="BJ81" s="25"/>
      <c r="BK81" s="20">
        <v>866883</v>
      </c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2"/>
      <c r="BY81" s="20">
        <v>866863.95</v>
      </c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2"/>
      <c r="CN81" s="20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2"/>
      <c r="DD81" s="20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2"/>
      <c r="DQ81" s="20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2"/>
      <c r="ED81" s="37">
        <f t="shared" si="0"/>
        <v>866863.95</v>
      </c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>
        <f t="shared" si="1"/>
        <v>19.050000000046566</v>
      </c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8"/>
    </row>
    <row r="82" spans="1:164" ht="11.25">
      <c r="A82" s="16" t="s">
        <v>114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23" t="s">
        <v>253</v>
      </c>
      <c r="AY82" s="24"/>
      <c r="AZ82" s="24"/>
      <c r="BA82" s="24"/>
      <c r="BB82" s="24"/>
      <c r="BC82" s="25"/>
      <c r="BD82" s="162" t="s">
        <v>116</v>
      </c>
      <c r="BE82" s="24"/>
      <c r="BF82" s="24"/>
      <c r="BG82" s="24"/>
      <c r="BH82" s="24"/>
      <c r="BI82" s="24"/>
      <c r="BJ82" s="25"/>
      <c r="BK82" s="20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2"/>
      <c r="BY82" s="20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2"/>
      <c r="CN82" s="20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2"/>
      <c r="DD82" s="20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2"/>
      <c r="DQ82" s="20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2"/>
      <c r="ED82" s="37">
        <f t="shared" si="0"/>
        <v>0</v>
      </c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>
        <f t="shared" si="1"/>
        <v>0</v>
      </c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8"/>
    </row>
    <row r="83" spans="1:164" ht="11.25">
      <c r="A83" s="16" t="s">
        <v>114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23" t="s">
        <v>254</v>
      </c>
      <c r="AY83" s="24"/>
      <c r="AZ83" s="24"/>
      <c r="BA83" s="24"/>
      <c r="BB83" s="24"/>
      <c r="BC83" s="25"/>
      <c r="BD83" s="162" t="s">
        <v>116</v>
      </c>
      <c r="BE83" s="24"/>
      <c r="BF83" s="24"/>
      <c r="BG83" s="24"/>
      <c r="BH83" s="24"/>
      <c r="BI83" s="24"/>
      <c r="BJ83" s="25"/>
      <c r="BK83" s="20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2"/>
      <c r="BY83" s="20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2"/>
      <c r="CN83" s="20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2"/>
      <c r="DD83" s="20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2"/>
      <c r="DQ83" s="20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2"/>
      <c r="ED83" s="37">
        <f t="shared" si="0"/>
        <v>0</v>
      </c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>
        <f t="shared" si="1"/>
        <v>0</v>
      </c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8"/>
    </row>
    <row r="84" spans="1:164" ht="11.25">
      <c r="A84" s="16" t="s">
        <v>114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23" t="s">
        <v>260</v>
      </c>
      <c r="AY84" s="24"/>
      <c r="AZ84" s="24"/>
      <c r="BA84" s="24"/>
      <c r="BB84" s="24"/>
      <c r="BC84" s="25"/>
      <c r="BD84" s="162" t="s">
        <v>116</v>
      </c>
      <c r="BE84" s="24"/>
      <c r="BF84" s="24"/>
      <c r="BG84" s="24"/>
      <c r="BH84" s="24"/>
      <c r="BI84" s="24"/>
      <c r="BJ84" s="25"/>
      <c r="BK84" s="20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2"/>
      <c r="BY84" s="20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2"/>
      <c r="CN84" s="20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2"/>
      <c r="DD84" s="20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2"/>
      <c r="DQ84" s="20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2"/>
      <c r="ED84" s="37">
        <f>BY84+CN84+DD84+DQ84</f>
        <v>0</v>
      </c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>
        <f>BK84-ED84</f>
        <v>0</v>
      </c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8"/>
    </row>
    <row r="85" spans="1:164" ht="11.25">
      <c r="A85" s="16" t="s">
        <v>114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23" t="s">
        <v>262</v>
      </c>
      <c r="AY85" s="24"/>
      <c r="AZ85" s="24"/>
      <c r="BA85" s="24"/>
      <c r="BB85" s="24"/>
      <c r="BC85" s="25"/>
      <c r="BD85" s="162" t="s">
        <v>116</v>
      </c>
      <c r="BE85" s="24"/>
      <c r="BF85" s="24"/>
      <c r="BG85" s="24"/>
      <c r="BH85" s="24"/>
      <c r="BI85" s="24"/>
      <c r="BJ85" s="25"/>
      <c r="BK85" s="20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2"/>
      <c r="BY85" s="20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2"/>
      <c r="CN85" s="20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2"/>
      <c r="DD85" s="20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2"/>
      <c r="DQ85" s="20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2"/>
      <c r="ED85" s="37">
        <f>BY85+CN85+DD85+DQ85</f>
        <v>0</v>
      </c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>
        <f>BK85-ED85</f>
        <v>0</v>
      </c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8"/>
    </row>
    <row r="86" spans="1:164" ht="11.25">
      <c r="A86" s="161" t="s">
        <v>117</v>
      </c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37" t="s">
        <v>118</v>
      </c>
      <c r="AY86" s="138"/>
      <c r="AZ86" s="138"/>
      <c r="BA86" s="138"/>
      <c r="BB86" s="138"/>
      <c r="BC86" s="139"/>
      <c r="BD86" s="141" t="s">
        <v>119</v>
      </c>
      <c r="BE86" s="138"/>
      <c r="BF86" s="138"/>
      <c r="BG86" s="138"/>
      <c r="BH86" s="138"/>
      <c r="BI86" s="138"/>
      <c r="BJ86" s="139"/>
      <c r="BK86" s="17">
        <f>BK87+BK88+BK89+BK90+BK91</f>
        <v>0</v>
      </c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9"/>
      <c r="BY86" s="17">
        <f>BY87+BY88+BY89+BY90+BY91</f>
        <v>0</v>
      </c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9"/>
      <c r="CN86" s="17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9"/>
      <c r="DD86" s="17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9"/>
      <c r="DQ86" s="17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9"/>
      <c r="ED86" s="160">
        <f t="shared" si="0"/>
        <v>0</v>
      </c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>
        <f t="shared" si="1"/>
        <v>0</v>
      </c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4"/>
    </row>
    <row r="87" spans="1:164" ht="11.25">
      <c r="A87" s="16" t="s">
        <v>117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23" t="s">
        <v>252</v>
      </c>
      <c r="AY87" s="24"/>
      <c r="AZ87" s="24"/>
      <c r="BA87" s="24"/>
      <c r="BB87" s="24"/>
      <c r="BC87" s="25"/>
      <c r="BD87" s="162" t="s">
        <v>119</v>
      </c>
      <c r="BE87" s="24"/>
      <c r="BF87" s="24"/>
      <c r="BG87" s="24"/>
      <c r="BH87" s="24"/>
      <c r="BI87" s="24"/>
      <c r="BJ87" s="25"/>
      <c r="BK87" s="20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2"/>
      <c r="BY87" s="20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2"/>
      <c r="CN87" s="20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2"/>
      <c r="DD87" s="20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2"/>
      <c r="DQ87" s="20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2"/>
      <c r="ED87" s="37">
        <f t="shared" si="0"/>
        <v>0</v>
      </c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>
        <f t="shared" si="1"/>
        <v>0</v>
      </c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8"/>
    </row>
    <row r="88" spans="1:164" ht="11.25">
      <c r="A88" s="16" t="s">
        <v>117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23" t="s">
        <v>253</v>
      </c>
      <c r="AY88" s="24"/>
      <c r="AZ88" s="24"/>
      <c r="BA88" s="24"/>
      <c r="BB88" s="24"/>
      <c r="BC88" s="25"/>
      <c r="BD88" s="162" t="s">
        <v>119</v>
      </c>
      <c r="BE88" s="24"/>
      <c r="BF88" s="24"/>
      <c r="BG88" s="24"/>
      <c r="BH88" s="24"/>
      <c r="BI88" s="24"/>
      <c r="BJ88" s="25"/>
      <c r="BK88" s="20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2"/>
      <c r="BY88" s="20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2"/>
      <c r="CN88" s="20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2"/>
      <c r="DD88" s="20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2"/>
      <c r="DQ88" s="20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2"/>
      <c r="ED88" s="37">
        <f t="shared" si="0"/>
        <v>0</v>
      </c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>
        <f t="shared" si="1"/>
        <v>0</v>
      </c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8"/>
    </row>
    <row r="89" spans="1:164" ht="11.25">
      <c r="A89" s="16" t="s">
        <v>117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23" t="s">
        <v>254</v>
      </c>
      <c r="AY89" s="24"/>
      <c r="AZ89" s="24"/>
      <c r="BA89" s="24"/>
      <c r="BB89" s="24"/>
      <c r="BC89" s="25"/>
      <c r="BD89" s="162" t="s">
        <v>119</v>
      </c>
      <c r="BE89" s="24"/>
      <c r="BF89" s="24"/>
      <c r="BG89" s="24"/>
      <c r="BH89" s="24"/>
      <c r="BI89" s="24"/>
      <c r="BJ89" s="25"/>
      <c r="BK89" s="20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2"/>
      <c r="BY89" s="20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2"/>
      <c r="CN89" s="20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2"/>
      <c r="DD89" s="20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2"/>
      <c r="DQ89" s="20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2"/>
      <c r="ED89" s="37">
        <f t="shared" si="0"/>
        <v>0</v>
      </c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>
        <f t="shared" si="1"/>
        <v>0</v>
      </c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8"/>
    </row>
    <row r="90" spans="1:164" ht="11.25">
      <c r="A90" s="16" t="s">
        <v>117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23" t="s">
        <v>260</v>
      </c>
      <c r="AY90" s="24"/>
      <c r="AZ90" s="24"/>
      <c r="BA90" s="24"/>
      <c r="BB90" s="24"/>
      <c r="BC90" s="25"/>
      <c r="BD90" s="162" t="s">
        <v>119</v>
      </c>
      <c r="BE90" s="24"/>
      <c r="BF90" s="24"/>
      <c r="BG90" s="24"/>
      <c r="BH90" s="24"/>
      <c r="BI90" s="24"/>
      <c r="BJ90" s="25"/>
      <c r="BK90" s="20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2"/>
      <c r="BY90" s="20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2"/>
      <c r="CN90" s="20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2"/>
      <c r="DD90" s="20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2"/>
      <c r="DQ90" s="20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2"/>
      <c r="ED90" s="37">
        <f>BY90+CN90+DD90+DQ90</f>
        <v>0</v>
      </c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>
        <f>BK90-ED90</f>
        <v>0</v>
      </c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8"/>
    </row>
    <row r="91" spans="1:164" ht="11.25">
      <c r="A91" s="16" t="s">
        <v>117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23" t="s">
        <v>262</v>
      </c>
      <c r="AY91" s="24"/>
      <c r="AZ91" s="24"/>
      <c r="BA91" s="24"/>
      <c r="BB91" s="24"/>
      <c r="BC91" s="25"/>
      <c r="BD91" s="162" t="s">
        <v>119</v>
      </c>
      <c r="BE91" s="24"/>
      <c r="BF91" s="24"/>
      <c r="BG91" s="24"/>
      <c r="BH91" s="24"/>
      <c r="BI91" s="24"/>
      <c r="BJ91" s="25"/>
      <c r="BK91" s="20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2"/>
      <c r="BY91" s="20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2"/>
      <c r="CN91" s="20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2"/>
      <c r="DD91" s="20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2"/>
      <c r="DQ91" s="20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2"/>
      <c r="ED91" s="37">
        <f>BY91+CN91+DD91+DQ91</f>
        <v>0</v>
      </c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>
        <f>BK91-ED91</f>
        <v>0</v>
      </c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8"/>
    </row>
    <row r="92" spans="1:164" ht="11.25">
      <c r="A92" s="161" t="s">
        <v>120</v>
      </c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37" t="s">
        <v>121</v>
      </c>
      <c r="AY92" s="138"/>
      <c r="AZ92" s="138"/>
      <c r="BA92" s="138"/>
      <c r="BB92" s="138"/>
      <c r="BC92" s="139"/>
      <c r="BD92" s="141" t="s">
        <v>122</v>
      </c>
      <c r="BE92" s="138"/>
      <c r="BF92" s="138"/>
      <c r="BG92" s="138"/>
      <c r="BH92" s="138"/>
      <c r="BI92" s="138"/>
      <c r="BJ92" s="139"/>
      <c r="BK92" s="17">
        <f>BK93+BK94+BK95+BK96+BK97+BK98+BK99</f>
        <v>135300</v>
      </c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9"/>
      <c r="BY92" s="17">
        <f>BY93+BY94+BY95+BY96+BY97+BY98+BY99</f>
        <v>109672.09</v>
      </c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9"/>
      <c r="CN92" s="17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9"/>
      <c r="DD92" s="17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9"/>
      <c r="DQ92" s="17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9"/>
      <c r="ED92" s="160">
        <f t="shared" si="0"/>
        <v>109672.09</v>
      </c>
      <c r="EE92" s="160"/>
      <c r="EF92" s="160"/>
      <c r="EG92" s="160"/>
      <c r="EH92" s="160"/>
      <c r="EI92" s="160"/>
      <c r="EJ92" s="160"/>
      <c r="EK92" s="160"/>
      <c r="EL92" s="160"/>
      <c r="EM92" s="160"/>
      <c r="EN92" s="160"/>
      <c r="EO92" s="160"/>
      <c r="EP92" s="160"/>
      <c r="EQ92" s="160"/>
      <c r="ER92" s="160"/>
      <c r="ES92" s="160">
        <f t="shared" si="1"/>
        <v>25627.910000000003</v>
      </c>
      <c r="ET92" s="160"/>
      <c r="EU92" s="160"/>
      <c r="EV92" s="160"/>
      <c r="EW92" s="160"/>
      <c r="EX92" s="160"/>
      <c r="EY92" s="160"/>
      <c r="EZ92" s="160"/>
      <c r="FA92" s="160"/>
      <c r="FB92" s="160"/>
      <c r="FC92" s="160"/>
      <c r="FD92" s="160"/>
      <c r="FE92" s="160"/>
      <c r="FF92" s="160"/>
      <c r="FG92" s="160"/>
      <c r="FH92" s="164"/>
    </row>
    <row r="93" spans="1:164" ht="11.25">
      <c r="A93" s="16" t="s">
        <v>120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23" t="s">
        <v>252</v>
      </c>
      <c r="AY93" s="24"/>
      <c r="AZ93" s="24"/>
      <c r="BA93" s="24"/>
      <c r="BB93" s="24"/>
      <c r="BC93" s="25"/>
      <c r="BD93" s="162" t="s">
        <v>122</v>
      </c>
      <c r="BE93" s="24"/>
      <c r="BF93" s="24"/>
      <c r="BG93" s="24"/>
      <c r="BH93" s="24"/>
      <c r="BI93" s="24"/>
      <c r="BJ93" s="25"/>
      <c r="BK93" s="20">
        <v>128700</v>
      </c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2"/>
      <c r="BY93" s="20">
        <v>103072.09</v>
      </c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2"/>
      <c r="CN93" s="20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2"/>
      <c r="DD93" s="20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2"/>
      <c r="DQ93" s="20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2"/>
      <c r="ED93" s="37">
        <f t="shared" si="0"/>
        <v>103072.09</v>
      </c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>
        <f t="shared" si="1"/>
        <v>25627.910000000003</v>
      </c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8"/>
    </row>
    <row r="94" spans="1:164" ht="11.25">
      <c r="A94" s="16" t="s">
        <v>120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23" t="s">
        <v>253</v>
      </c>
      <c r="AY94" s="24"/>
      <c r="AZ94" s="24"/>
      <c r="BA94" s="24"/>
      <c r="BB94" s="24"/>
      <c r="BC94" s="25"/>
      <c r="BD94" s="162" t="s">
        <v>122</v>
      </c>
      <c r="BE94" s="24"/>
      <c r="BF94" s="24"/>
      <c r="BG94" s="24"/>
      <c r="BH94" s="24"/>
      <c r="BI94" s="24"/>
      <c r="BJ94" s="25"/>
      <c r="BK94" s="20">
        <v>6600</v>
      </c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2"/>
      <c r="BY94" s="20">
        <v>6600</v>
      </c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2"/>
      <c r="CN94" s="20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2"/>
      <c r="DD94" s="20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2"/>
      <c r="DQ94" s="20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2"/>
      <c r="ED94" s="37">
        <f t="shared" si="0"/>
        <v>6600</v>
      </c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>
        <f t="shared" si="1"/>
        <v>0</v>
      </c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8"/>
    </row>
    <row r="95" spans="1:164" ht="11.25">
      <c r="A95" s="16" t="s">
        <v>120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23" t="s">
        <v>254</v>
      </c>
      <c r="AY95" s="24"/>
      <c r="AZ95" s="24"/>
      <c r="BA95" s="24"/>
      <c r="BB95" s="24"/>
      <c r="BC95" s="25"/>
      <c r="BD95" s="162" t="s">
        <v>122</v>
      </c>
      <c r="BE95" s="24"/>
      <c r="BF95" s="24"/>
      <c r="BG95" s="24"/>
      <c r="BH95" s="24"/>
      <c r="BI95" s="24"/>
      <c r="BJ95" s="25"/>
      <c r="BK95" s="20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2"/>
      <c r="BY95" s="20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2"/>
      <c r="CN95" s="20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2"/>
      <c r="DD95" s="20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2"/>
      <c r="DQ95" s="20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2"/>
      <c r="ED95" s="37">
        <f t="shared" si="0"/>
        <v>0</v>
      </c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>
        <f t="shared" si="1"/>
        <v>0</v>
      </c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8"/>
    </row>
    <row r="96" spans="1:164" ht="11.25">
      <c r="A96" s="16" t="s">
        <v>120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23" t="s">
        <v>270</v>
      </c>
      <c r="AY96" s="24"/>
      <c r="AZ96" s="24"/>
      <c r="BA96" s="24"/>
      <c r="BB96" s="24"/>
      <c r="BC96" s="25"/>
      <c r="BD96" s="162" t="s">
        <v>122</v>
      </c>
      <c r="BE96" s="24"/>
      <c r="BF96" s="24"/>
      <c r="BG96" s="24"/>
      <c r="BH96" s="24"/>
      <c r="BI96" s="24"/>
      <c r="BJ96" s="25"/>
      <c r="BK96" s="20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2"/>
      <c r="BY96" s="20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2"/>
      <c r="CN96" s="20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2"/>
      <c r="DD96" s="20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2"/>
      <c r="DQ96" s="20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2"/>
      <c r="ED96" s="37">
        <f t="shared" si="0"/>
        <v>0</v>
      </c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>
        <f t="shared" si="1"/>
        <v>0</v>
      </c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8"/>
    </row>
    <row r="97" spans="1:164" ht="11.25">
      <c r="A97" s="16" t="s">
        <v>120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23" t="s">
        <v>262</v>
      </c>
      <c r="AY97" s="24"/>
      <c r="AZ97" s="24"/>
      <c r="BA97" s="24"/>
      <c r="BB97" s="24"/>
      <c r="BC97" s="25"/>
      <c r="BD97" s="162" t="s">
        <v>122</v>
      </c>
      <c r="BE97" s="24"/>
      <c r="BF97" s="24"/>
      <c r="BG97" s="24"/>
      <c r="BH97" s="24"/>
      <c r="BI97" s="24"/>
      <c r="BJ97" s="25"/>
      <c r="BK97" s="20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2"/>
      <c r="BY97" s="20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2"/>
      <c r="CN97" s="20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2"/>
      <c r="DD97" s="20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2"/>
      <c r="DQ97" s="20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2"/>
      <c r="ED97" s="37">
        <f>BY97+CN97+DD97+DQ97</f>
        <v>0</v>
      </c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>
        <f>BK97-ED97</f>
        <v>0</v>
      </c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8"/>
    </row>
    <row r="98" spans="1:164" ht="11.25">
      <c r="A98" s="16" t="s">
        <v>120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23" t="s">
        <v>255</v>
      </c>
      <c r="AY98" s="24"/>
      <c r="AZ98" s="24"/>
      <c r="BA98" s="24"/>
      <c r="BB98" s="24"/>
      <c r="BC98" s="25"/>
      <c r="BD98" s="162" t="s">
        <v>122</v>
      </c>
      <c r="BE98" s="24"/>
      <c r="BF98" s="24"/>
      <c r="BG98" s="24"/>
      <c r="BH98" s="24"/>
      <c r="BI98" s="24"/>
      <c r="BJ98" s="25"/>
      <c r="BK98" s="20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2"/>
      <c r="BY98" s="20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2"/>
      <c r="CN98" s="20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2"/>
      <c r="DD98" s="20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2"/>
      <c r="DQ98" s="20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2"/>
      <c r="ED98" s="37">
        <f t="shared" si="0"/>
        <v>0</v>
      </c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>
        <f t="shared" si="1"/>
        <v>0</v>
      </c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8"/>
    </row>
    <row r="99" spans="1:164" ht="11.25">
      <c r="A99" s="16" t="s">
        <v>120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23" t="s">
        <v>263</v>
      </c>
      <c r="AY99" s="24"/>
      <c r="AZ99" s="24"/>
      <c r="BA99" s="24"/>
      <c r="BB99" s="24"/>
      <c r="BC99" s="25"/>
      <c r="BD99" s="162" t="s">
        <v>122</v>
      </c>
      <c r="BE99" s="24"/>
      <c r="BF99" s="24"/>
      <c r="BG99" s="24"/>
      <c r="BH99" s="24"/>
      <c r="BI99" s="24"/>
      <c r="BJ99" s="25"/>
      <c r="BK99" s="20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2"/>
      <c r="BY99" s="20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2"/>
      <c r="CN99" s="20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2"/>
      <c r="DD99" s="20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2"/>
      <c r="DQ99" s="20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2"/>
      <c r="ED99" s="37">
        <f>BY99+CN99+DD99+DQ99</f>
        <v>0</v>
      </c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>
        <f>BK99-ED99</f>
        <v>0</v>
      </c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8"/>
    </row>
    <row r="100" spans="1:164" ht="11.25">
      <c r="A100" s="161" t="s">
        <v>123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37" t="s">
        <v>124</v>
      </c>
      <c r="AY100" s="138"/>
      <c r="AZ100" s="138"/>
      <c r="BA100" s="138"/>
      <c r="BB100" s="138"/>
      <c r="BC100" s="139"/>
      <c r="BD100" s="141" t="s">
        <v>125</v>
      </c>
      <c r="BE100" s="138"/>
      <c r="BF100" s="138"/>
      <c r="BG100" s="138"/>
      <c r="BH100" s="138"/>
      <c r="BI100" s="138"/>
      <c r="BJ100" s="139"/>
      <c r="BK100" s="17">
        <f>BK101+BK102+BK103+BK104+BK105+BK106+BK107</f>
        <v>397455</v>
      </c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9"/>
      <c r="BY100" s="17">
        <f>BY101+BY102+BY103+BY104+BY105+BY106+BY107</f>
        <v>345836.82</v>
      </c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9"/>
      <c r="CN100" s="17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9"/>
      <c r="DD100" s="17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9"/>
      <c r="DQ100" s="17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9"/>
      <c r="ED100" s="160">
        <f t="shared" si="0"/>
        <v>345836.82</v>
      </c>
      <c r="EE100" s="160"/>
      <c r="EF100" s="160"/>
      <c r="EG100" s="160"/>
      <c r="EH100" s="160"/>
      <c r="EI100" s="160"/>
      <c r="EJ100" s="160"/>
      <c r="EK100" s="160"/>
      <c r="EL100" s="160"/>
      <c r="EM100" s="160"/>
      <c r="EN100" s="160"/>
      <c r="EO100" s="160"/>
      <c r="EP100" s="160"/>
      <c r="EQ100" s="160"/>
      <c r="ER100" s="160"/>
      <c r="ES100" s="160">
        <f t="shared" si="1"/>
        <v>51618.17999999999</v>
      </c>
      <c r="ET100" s="160"/>
      <c r="EU100" s="160"/>
      <c r="EV100" s="160"/>
      <c r="EW100" s="160"/>
      <c r="EX100" s="160"/>
      <c r="EY100" s="160"/>
      <c r="EZ100" s="160"/>
      <c r="FA100" s="160"/>
      <c r="FB100" s="160"/>
      <c r="FC100" s="160"/>
      <c r="FD100" s="160"/>
      <c r="FE100" s="160"/>
      <c r="FF100" s="160"/>
      <c r="FG100" s="160"/>
      <c r="FH100" s="164"/>
    </row>
    <row r="101" spans="1:164" ht="11.25">
      <c r="A101" s="16" t="s">
        <v>123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23" t="s">
        <v>252</v>
      </c>
      <c r="AY101" s="24"/>
      <c r="AZ101" s="24"/>
      <c r="BA101" s="24"/>
      <c r="BB101" s="24"/>
      <c r="BC101" s="25"/>
      <c r="BD101" s="162" t="s">
        <v>125</v>
      </c>
      <c r="BE101" s="24"/>
      <c r="BF101" s="24"/>
      <c r="BG101" s="24"/>
      <c r="BH101" s="24"/>
      <c r="BI101" s="24"/>
      <c r="BJ101" s="25"/>
      <c r="BK101" s="20">
        <v>280495</v>
      </c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2"/>
      <c r="BY101" s="20">
        <v>228877.02</v>
      </c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2"/>
      <c r="CN101" s="20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2"/>
      <c r="DD101" s="20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2"/>
      <c r="DQ101" s="20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2"/>
      <c r="ED101" s="37">
        <f t="shared" si="0"/>
        <v>228877.02</v>
      </c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>
        <f t="shared" si="1"/>
        <v>51617.98000000001</v>
      </c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8"/>
    </row>
    <row r="102" spans="1:164" ht="11.25">
      <c r="A102" s="16" t="s">
        <v>123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40" t="s">
        <v>253</v>
      </c>
      <c r="AY102" s="35"/>
      <c r="AZ102" s="35"/>
      <c r="BA102" s="35"/>
      <c r="BB102" s="35"/>
      <c r="BC102" s="36"/>
      <c r="BD102" s="162" t="s">
        <v>125</v>
      </c>
      <c r="BE102" s="24"/>
      <c r="BF102" s="24"/>
      <c r="BG102" s="24"/>
      <c r="BH102" s="24"/>
      <c r="BI102" s="24"/>
      <c r="BJ102" s="25"/>
      <c r="BK102" s="20">
        <v>116960</v>
      </c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2"/>
      <c r="BY102" s="20">
        <v>116959.8</v>
      </c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2"/>
      <c r="CN102" s="20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2"/>
      <c r="DD102" s="20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2"/>
      <c r="DQ102" s="20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2"/>
      <c r="ED102" s="37">
        <f t="shared" si="0"/>
        <v>116959.8</v>
      </c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>
        <f t="shared" si="1"/>
        <v>0.19999999999708962</v>
      </c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8"/>
    </row>
    <row r="103" spans="1:164" ht="11.25">
      <c r="A103" s="16" t="s">
        <v>123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23" t="s">
        <v>254</v>
      </c>
      <c r="AY103" s="24"/>
      <c r="AZ103" s="24"/>
      <c r="BA103" s="24"/>
      <c r="BB103" s="24"/>
      <c r="BC103" s="25"/>
      <c r="BD103" s="162" t="s">
        <v>125</v>
      </c>
      <c r="BE103" s="24"/>
      <c r="BF103" s="24"/>
      <c r="BG103" s="24"/>
      <c r="BH103" s="24"/>
      <c r="BI103" s="24"/>
      <c r="BJ103" s="25"/>
      <c r="BK103" s="20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2"/>
      <c r="BY103" s="20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2"/>
      <c r="CN103" s="20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2"/>
      <c r="DD103" s="20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2"/>
      <c r="DQ103" s="20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2"/>
      <c r="ED103" s="37">
        <f t="shared" si="0"/>
        <v>0</v>
      </c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>
        <f t="shared" si="1"/>
        <v>0</v>
      </c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8"/>
    </row>
    <row r="104" spans="1:164" ht="11.25">
      <c r="A104" s="16" t="s">
        <v>123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23" t="s">
        <v>260</v>
      </c>
      <c r="AY104" s="24"/>
      <c r="AZ104" s="24"/>
      <c r="BA104" s="24"/>
      <c r="BB104" s="24"/>
      <c r="BC104" s="25"/>
      <c r="BD104" s="162" t="s">
        <v>125</v>
      </c>
      <c r="BE104" s="24"/>
      <c r="BF104" s="24"/>
      <c r="BG104" s="24"/>
      <c r="BH104" s="24"/>
      <c r="BI104" s="24"/>
      <c r="BJ104" s="25"/>
      <c r="BK104" s="20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2"/>
      <c r="BY104" s="20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2"/>
      <c r="CN104" s="20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2"/>
      <c r="DD104" s="20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2"/>
      <c r="DQ104" s="20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2"/>
      <c r="ED104" s="37">
        <f>BY104+CN104+DD104+DQ104</f>
        <v>0</v>
      </c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>
        <f>BK104-ED104</f>
        <v>0</v>
      </c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8"/>
    </row>
    <row r="105" spans="1:164" ht="11.25">
      <c r="A105" s="16" t="s">
        <v>123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23" t="s">
        <v>262</v>
      </c>
      <c r="AY105" s="24"/>
      <c r="AZ105" s="24"/>
      <c r="BA105" s="24"/>
      <c r="BB105" s="24"/>
      <c r="BC105" s="25"/>
      <c r="BD105" s="162" t="s">
        <v>125</v>
      </c>
      <c r="BE105" s="24"/>
      <c r="BF105" s="24"/>
      <c r="BG105" s="24"/>
      <c r="BH105" s="24"/>
      <c r="BI105" s="24"/>
      <c r="BJ105" s="25"/>
      <c r="BK105" s="20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2"/>
      <c r="BY105" s="20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  <c r="CN105" s="20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2"/>
      <c r="DD105" s="20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2"/>
      <c r="DQ105" s="20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2"/>
      <c r="ED105" s="37">
        <f t="shared" si="0"/>
        <v>0</v>
      </c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>
        <f t="shared" si="1"/>
        <v>0</v>
      </c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8"/>
    </row>
    <row r="106" spans="1:164" ht="11.25">
      <c r="A106" s="16" t="s">
        <v>123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23" t="s">
        <v>255</v>
      </c>
      <c r="AY106" s="24"/>
      <c r="AZ106" s="24"/>
      <c r="BA106" s="24"/>
      <c r="BB106" s="24"/>
      <c r="BC106" s="25"/>
      <c r="BD106" s="162" t="s">
        <v>125</v>
      </c>
      <c r="BE106" s="24"/>
      <c r="BF106" s="24"/>
      <c r="BG106" s="24"/>
      <c r="BH106" s="24"/>
      <c r="BI106" s="24"/>
      <c r="BJ106" s="25"/>
      <c r="BK106" s="20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2"/>
      <c r="BY106" s="20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2"/>
      <c r="CN106" s="20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2"/>
      <c r="DD106" s="20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2"/>
      <c r="DQ106" s="20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2"/>
      <c r="ED106" s="37">
        <f t="shared" si="0"/>
        <v>0</v>
      </c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>
        <f t="shared" si="1"/>
        <v>0</v>
      </c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8"/>
    </row>
    <row r="107" spans="1:164" ht="11.25">
      <c r="A107" s="16" t="s">
        <v>123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23" t="s">
        <v>263</v>
      </c>
      <c r="AY107" s="24"/>
      <c r="AZ107" s="24"/>
      <c r="BA107" s="24"/>
      <c r="BB107" s="24"/>
      <c r="BC107" s="25"/>
      <c r="BD107" s="162" t="s">
        <v>125</v>
      </c>
      <c r="BE107" s="24"/>
      <c r="BF107" s="24"/>
      <c r="BG107" s="24"/>
      <c r="BH107" s="24"/>
      <c r="BI107" s="24"/>
      <c r="BJ107" s="25"/>
      <c r="BK107" s="20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2"/>
      <c r="BY107" s="20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2"/>
      <c r="CN107" s="20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2"/>
      <c r="DD107" s="20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2"/>
      <c r="DQ107" s="20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2"/>
      <c r="ED107" s="37">
        <f>BY107+CN107+DD107+DQ107</f>
        <v>0</v>
      </c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>
        <f>BK107-ED107</f>
        <v>0</v>
      </c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8"/>
    </row>
    <row r="108" spans="1:164" ht="12">
      <c r="A108" s="173" t="s">
        <v>126</v>
      </c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40" t="s">
        <v>127</v>
      </c>
      <c r="AY108" s="35"/>
      <c r="AZ108" s="35"/>
      <c r="BA108" s="35"/>
      <c r="BB108" s="35"/>
      <c r="BC108" s="36"/>
      <c r="BD108" s="34" t="s">
        <v>128</v>
      </c>
      <c r="BE108" s="35"/>
      <c r="BF108" s="35"/>
      <c r="BG108" s="35"/>
      <c r="BH108" s="35"/>
      <c r="BI108" s="35"/>
      <c r="BJ108" s="36"/>
      <c r="BK108" s="26" t="s">
        <v>59</v>
      </c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8"/>
      <c r="BY108" s="26" t="s">
        <v>59</v>
      </c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8"/>
      <c r="CN108" s="26" t="s">
        <v>59</v>
      </c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8"/>
      <c r="DD108" s="26" t="s">
        <v>59</v>
      </c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8"/>
      <c r="DQ108" s="26" t="s">
        <v>59</v>
      </c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8"/>
      <c r="ED108" s="48" t="s">
        <v>59</v>
      </c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 t="s">
        <v>59</v>
      </c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9"/>
    </row>
    <row r="109" spans="1:164" ht="11.25">
      <c r="A109" s="163" t="s">
        <v>50</v>
      </c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74" t="s">
        <v>130</v>
      </c>
      <c r="AY109" s="175"/>
      <c r="AZ109" s="175"/>
      <c r="BA109" s="175"/>
      <c r="BB109" s="175"/>
      <c r="BC109" s="176"/>
      <c r="BD109" s="177" t="s">
        <v>131</v>
      </c>
      <c r="BE109" s="175"/>
      <c r="BF109" s="175"/>
      <c r="BG109" s="175"/>
      <c r="BH109" s="175"/>
      <c r="BI109" s="175"/>
      <c r="BJ109" s="176"/>
      <c r="BK109" s="26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8"/>
      <c r="BY109" s="26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8"/>
      <c r="CN109" s="26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8"/>
      <c r="DD109" s="26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8"/>
      <c r="DQ109" s="26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9"/>
    </row>
    <row r="110" spans="1:164" ht="22.5" customHeight="1">
      <c r="A110" s="16" t="s">
        <v>129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23"/>
      <c r="AY110" s="24"/>
      <c r="AZ110" s="24"/>
      <c r="BA110" s="24"/>
      <c r="BB110" s="24"/>
      <c r="BC110" s="25"/>
      <c r="BD110" s="162"/>
      <c r="BE110" s="24"/>
      <c r="BF110" s="24"/>
      <c r="BG110" s="24"/>
      <c r="BH110" s="24"/>
      <c r="BI110" s="24"/>
      <c r="BJ110" s="25"/>
      <c r="BK110" s="26" t="s">
        <v>59</v>
      </c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8"/>
      <c r="BY110" s="26" t="s">
        <v>59</v>
      </c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8"/>
      <c r="CN110" s="26" t="s">
        <v>59</v>
      </c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8"/>
      <c r="DD110" s="26" t="s">
        <v>59</v>
      </c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8"/>
      <c r="DQ110" s="26" t="s">
        <v>59</v>
      </c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8"/>
      <c r="ED110" s="48" t="s">
        <v>59</v>
      </c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 t="s">
        <v>59</v>
      </c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9"/>
    </row>
    <row r="111" spans="1:164" ht="22.5" customHeight="1">
      <c r="A111" s="16" t="s">
        <v>132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23" t="s">
        <v>133</v>
      </c>
      <c r="AY111" s="24"/>
      <c r="AZ111" s="24"/>
      <c r="BA111" s="24"/>
      <c r="BB111" s="24"/>
      <c r="BC111" s="25"/>
      <c r="BD111" s="162" t="s">
        <v>134</v>
      </c>
      <c r="BE111" s="24"/>
      <c r="BF111" s="24"/>
      <c r="BG111" s="24"/>
      <c r="BH111" s="24"/>
      <c r="BI111" s="24"/>
      <c r="BJ111" s="25"/>
      <c r="BK111" s="26" t="s">
        <v>59</v>
      </c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8"/>
      <c r="BY111" s="26" t="s">
        <v>59</v>
      </c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8"/>
      <c r="CN111" s="26" t="s">
        <v>59</v>
      </c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8"/>
      <c r="DD111" s="26" t="s">
        <v>59</v>
      </c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8"/>
      <c r="DQ111" s="26" t="s">
        <v>59</v>
      </c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8"/>
      <c r="ED111" s="48" t="s">
        <v>59</v>
      </c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 t="s">
        <v>59</v>
      </c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9"/>
    </row>
    <row r="112" spans="1:164" ht="12">
      <c r="A112" s="173" t="s">
        <v>135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40" t="s">
        <v>95</v>
      </c>
      <c r="AY112" s="35"/>
      <c r="AZ112" s="35"/>
      <c r="BA112" s="35"/>
      <c r="BB112" s="35"/>
      <c r="BC112" s="36"/>
      <c r="BD112" s="34" t="s">
        <v>136</v>
      </c>
      <c r="BE112" s="35"/>
      <c r="BF112" s="35"/>
      <c r="BG112" s="35"/>
      <c r="BH112" s="35"/>
      <c r="BI112" s="35"/>
      <c r="BJ112" s="36"/>
      <c r="BK112" s="26" t="s">
        <v>59</v>
      </c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8"/>
      <c r="BY112" s="26" t="s">
        <v>59</v>
      </c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8"/>
      <c r="CN112" s="26" t="s">
        <v>59</v>
      </c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8"/>
      <c r="DD112" s="26" t="s">
        <v>59</v>
      </c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8"/>
      <c r="DQ112" s="26" t="s">
        <v>59</v>
      </c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8"/>
      <c r="ED112" s="48" t="s">
        <v>59</v>
      </c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 t="s">
        <v>59</v>
      </c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9"/>
    </row>
    <row r="113" spans="1:164" ht="11.25">
      <c r="A113" s="163" t="s">
        <v>50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74" t="s">
        <v>98</v>
      </c>
      <c r="AY113" s="175"/>
      <c r="AZ113" s="175"/>
      <c r="BA113" s="175"/>
      <c r="BB113" s="175"/>
      <c r="BC113" s="176"/>
      <c r="BD113" s="177" t="s">
        <v>138</v>
      </c>
      <c r="BE113" s="175"/>
      <c r="BF113" s="175"/>
      <c r="BG113" s="175"/>
      <c r="BH113" s="175"/>
      <c r="BI113" s="175"/>
      <c r="BJ113" s="176"/>
      <c r="BK113" s="26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8"/>
      <c r="BY113" s="26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8"/>
      <c r="CN113" s="26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8"/>
      <c r="DD113" s="26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8"/>
      <c r="DQ113" s="26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9"/>
    </row>
    <row r="114" spans="1:164" ht="22.5" customHeight="1">
      <c r="A114" s="16" t="s">
        <v>137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23"/>
      <c r="AY114" s="24"/>
      <c r="AZ114" s="24"/>
      <c r="BA114" s="24"/>
      <c r="BB114" s="24"/>
      <c r="BC114" s="25"/>
      <c r="BD114" s="162"/>
      <c r="BE114" s="24"/>
      <c r="BF114" s="24"/>
      <c r="BG114" s="24"/>
      <c r="BH114" s="24"/>
      <c r="BI114" s="24"/>
      <c r="BJ114" s="25"/>
      <c r="BK114" s="26" t="s">
        <v>59</v>
      </c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8"/>
      <c r="BY114" s="26" t="s">
        <v>59</v>
      </c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8"/>
      <c r="CN114" s="26" t="s">
        <v>59</v>
      </c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8"/>
      <c r="DD114" s="26" t="s">
        <v>59</v>
      </c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8"/>
      <c r="DQ114" s="26" t="s">
        <v>59</v>
      </c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8"/>
      <c r="ED114" s="48" t="s">
        <v>59</v>
      </c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 t="s">
        <v>59</v>
      </c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9"/>
    </row>
    <row r="115" spans="1:164" ht="33.75" customHeight="1" thickBot="1">
      <c r="A115" s="185" t="s">
        <v>140</v>
      </c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6"/>
      <c r="AX115" s="178" t="s">
        <v>101</v>
      </c>
      <c r="AY115" s="179"/>
      <c r="AZ115" s="179"/>
      <c r="BA115" s="179"/>
      <c r="BB115" s="179"/>
      <c r="BC115" s="180"/>
      <c r="BD115" s="181" t="s">
        <v>139</v>
      </c>
      <c r="BE115" s="179"/>
      <c r="BF115" s="179"/>
      <c r="BG115" s="179"/>
      <c r="BH115" s="179"/>
      <c r="BI115" s="179"/>
      <c r="BJ115" s="180"/>
      <c r="BK115" s="182" t="s">
        <v>59</v>
      </c>
      <c r="BL115" s="183"/>
      <c r="BM115" s="183"/>
      <c r="BN115" s="183"/>
      <c r="BO115" s="183"/>
      <c r="BP115" s="183"/>
      <c r="BQ115" s="183"/>
      <c r="BR115" s="183"/>
      <c r="BS115" s="183"/>
      <c r="BT115" s="183"/>
      <c r="BU115" s="183"/>
      <c r="BV115" s="183"/>
      <c r="BW115" s="183"/>
      <c r="BX115" s="184"/>
      <c r="BY115" s="182" t="s">
        <v>59</v>
      </c>
      <c r="BZ115" s="183"/>
      <c r="CA115" s="183"/>
      <c r="CB115" s="183"/>
      <c r="CC115" s="183"/>
      <c r="CD115" s="183"/>
      <c r="CE115" s="183"/>
      <c r="CF115" s="183"/>
      <c r="CG115" s="183"/>
      <c r="CH115" s="183"/>
      <c r="CI115" s="183"/>
      <c r="CJ115" s="183"/>
      <c r="CK115" s="183"/>
      <c r="CL115" s="183"/>
      <c r="CM115" s="184"/>
      <c r="CN115" s="182" t="s">
        <v>59</v>
      </c>
      <c r="CO115" s="183"/>
      <c r="CP115" s="183"/>
      <c r="CQ115" s="183"/>
      <c r="CR115" s="183"/>
      <c r="CS115" s="183"/>
      <c r="CT115" s="183"/>
      <c r="CU115" s="183"/>
      <c r="CV115" s="183"/>
      <c r="CW115" s="183"/>
      <c r="CX115" s="183"/>
      <c r="CY115" s="183"/>
      <c r="CZ115" s="183"/>
      <c r="DA115" s="183"/>
      <c r="DB115" s="183"/>
      <c r="DC115" s="184"/>
      <c r="DD115" s="182" t="s">
        <v>59</v>
      </c>
      <c r="DE115" s="183"/>
      <c r="DF115" s="183"/>
      <c r="DG115" s="183"/>
      <c r="DH115" s="183"/>
      <c r="DI115" s="183"/>
      <c r="DJ115" s="183"/>
      <c r="DK115" s="183"/>
      <c r="DL115" s="183"/>
      <c r="DM115" s="183"/>
      <c r="DN115" s="183"/>
      <c r="DO115" s="183"/>
      <c r="DP115" s="184"/>
      <c r="DQ115" s="182" t="s">
        <v>59</v>
      </c>
      <c r="DR115" s="183"/>
      <c r="DS115" s="183"/>
      <c r="DT115" s="183"/>
      <c r="DU115" s="183"/>
      <c r="DV115" s="183"/>
      <c r="DW115" s="183"/>
      <c r="DX115" s="183"/>
      <c r="DY115" s="183"/>
      <c r="DZ115" s="183"/>
      <c r="EA115" s="183"/>
      <c r="EB115" s="183"/>
      <c r="EC115" s="184"/>
      <c r="ED115" s="124" t="s">
        <v>59</v>
      </c>
      <c r="EE115" s="124"/>
      <c r="EF115" s="124"/>
      <c r="EG115" s="124"/>
      <c r="EH115" s="124"/>
      <c r="EI115" s="124"/>
      <c r="EJ115" s="124"/>
      <c r="EK115" s="124"/>
      <c r="EL115" s="124"/>
      <c r="EM115" s="124"/>
      <c r="EN115" s="124"/>
      <c r="EO115" s="124"/>
      <c r="EP115" s="124"/>
      <c r="EQ115" s="124"/>
      <c r="ER115" s="124"/>
      <c r="ES115" s="124" t="s">
        <v>59</v>
      </c>
      <c r="ET115" s="124"/>
      <c r="EU115" s="124"/>
      <c r="EV115" s="124"/>
      <c r="EW115" s="124"/>
      <c r="EX115" s="124"/>
      <c r="EY115" s="124"/>
      <c r="EZ115" s="124"/>
      <c r="FA115" s="124"/>
      <c r="FB115" s="124"/>
      <c r="FC115" s="124"/>
      <c r="FD115" s="124"/>
      <c r="FE115" s="124"/>
      <c r="FF115" s="124"/>
      <c r="FG115" s="124"/>
      <c r="FH115" s="125"/>
    </row>
    <row r="116" ht="11.25">
      <c r="FH116" s="2" t="s">
        <v>141</v>
      </c>
    </row>
    <row r="117" ht="3.75" customHeight="1"/>
    <row r="118" spans="1:164" ht="11.25">
      <c r="A118" s="42" t="s">
        <v>0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3"/>
      <c r="AX118" s="51" t="s">
        <v>1</v>
      </c>
      <c r="AY118" s="52"/>
      <c r="AZ118" s="52"/>
      <c r="BA118" s="52"/>
      <c r="BB118" s="52"/>
      <c r="BC118" s="76"/>
      <c r="BD118" s="51" t="s">
        <v>2</v>
      </c>
      <c r="BE118" s="52"/>
      <c r="BF118" s="52"/>
      <c r="BG118" s="52"/>
      <c r="BH118" s="52"/>
      <c r="BI118" s="52"/>
      <c r="BJ118" s="76"/>
      <c r="BK118" s="51" t="s">
        <v>3</v>
      </c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76"/>
      <c r="BY118" s="78" t="s">
        <v>9</v>
      </c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80"/>
      <c r="ES118" s="51" t="s">
        <v>10</v>
      </c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</row>
    <row r="119" spans="1:164" ht="24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5"/>
      <c r="AX119" s="53"/>
      <c r="AY119" s="54"/>
      <c r="AZ119" s="54"/>
      <c r="BA119" s="54"/>
      <c r="BB119" s="54"/>
      <c r="BC119" s="77"/>
      <c r="BD119" s="53"/>
      <c r="BE119" s="54"/>
      <c r="BF119" s="54"/>
      <c r="BG119" s="54"/>
      <c r="BH119" s="54"/>
      <c r="BI119" s="54"/>
      <c r="BJ119" s="77"/>
      <c r="BK119" s="53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77"/>
      <c r="BY119" s="29" t="s">
        <v>4</v>
      </c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1"/>
      <c r="CN119" s="29" t="s">
        <v>5</v>
      </c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1"/>
      <c r="DD119" s="29" t="s">
        <v>6</v>
      </c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1"/>
      <c r="DQ119" s="29" t="s">
        <v>7</v>
      </c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1"/>
      <c r="ED119" s="29" t="s">
        <v>8</v>
      </c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1"/>
      <c r="ES119" s="53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</row>
    <row r="120" spans="1:164" ht="12" thickBot="1">
      <c r="A120" s="79">
        <v>1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80"/>
      <c r="AX120" s="41">
        <v>2</v>
      </c>
      <c r="AY120" s="42"/>
      <c r="AZ120" s="42"/>
      <c r="BA120" s="42"/>
      <c r="BB120" s="42"/>
      <c r="BC120" s="43"/>
      <c r="BD120" s="41">
        <v>3</v>
      </c>
      <c r="BE120" s="42"/>
      <c r="BF120" s="42"/>
      <c r="BG120" s="42"/>
      <c r="BH120" s="42"/>
      <c r="BI120" s="42"/>
      <c r="BJ120" s="43"/>
      <c r="BK120" s="41">
        <v>4</v>
      </c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3"/>
      <c r="BY120" s="41">
        <v>5</v>
      </c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3"/>
      <c r="CN120" s="41">
        <v>6</v>
      </c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3"/>
      <c r="DD120" s="41">
        <v>7</v>
      </c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3"/>
      <c r="DQ120" s="41">
        <v>8</v>
      </c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3"/>
      <c r="ED120" s="41">
        <v>9</v>
      </c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3"/>
      <c r="ES120" s="41">
        <v>10</v>
      </c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</row>
    <row r="121" spans="1:164" ht="12">
      <c r="A121" s="187" t="s">
        <v>143</v>
      </c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48" t="s">
        <v>128</v>
      </c>
      <c r="AY121" s="149"/>
      <c r="AZ121" s="149"/>
      <c r="BA121" s="149"/>
      <c r="BB121" s="149"/>
      <c r="BC121" s="150"/>
      <c r="BD121" s="151" t="s">
        <v>142</v>
      </c>
      <c r="BE121" s="149"/>
      <c r="BF121" s="149"/>
      <c r="BG121" s="149"/>
      <c r="BH121" s="149"/>
      <c r="BI121" s="149"/>
      <c r="BJ121" s="150"/>
      <c r="BK121" s="143">
        <f>BK123+BK124</f>
        <v>0</v>
      </c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5"/>
      <c r="BY121" s="143">
        <f>BY123+BY124</f>
        <v>0</v>
      </c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5"/>
      <c r="CN121" s="143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5"/>
      <c r="DD121" s="143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5"/>
      <c r="DQ121" s="143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5"/>
      <c r="ED121" s="146">
        <f aca="true" t="shared" si="2" ref="ED121:ED171">BY121+CN121+DD121+DQ121</f>
        <v>0</v>
      </c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6"/>
      <c r="ES121" s="146">
        <f aca="true" t="shared" si="3" ref="ES121:ES171">BK121-ED121</f>
        <v>0</v>
      </c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6"/>
      <c r="FF121" s="146"/>
      <c r="FG121" s="146"/>
      <c r="FH121" s="147"/>
    </row>
    <row r="122" spans="1:164" ht="11.25">
      <c r="A122" s="163" t="s">
        <v>50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74" t="s">
        <v>134</v>
      </c>
      <c r="AY122" s="175"/>
      <c r="AZ122" s="175"/>
      <c r="BA122" s="175"/>
      <c r="BB122" s="175"/>
      <c r="BC122" s="176"/>
      <c r="BD122" s="177" t="s">
        <v>144</v>
      </c>
      <c r="BE122" s="175"/>
      <c r="BF122" s="175"/>
      <c r="BG122" s="175"/>
      <c r="BH122" s="175"/>
      <c r="BI122" s="175"/>
      <c r="BJ122" s="176"/>
      <c r="BK122" s="20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2"/>
      <c r="BY122" s="20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2"/>
      <c r="CN122" s="20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2"/>
      <c r="DD122" s="20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2"/>
      <c r="DQ122" s="20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2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50"/>
    </row>
    <row r="123" spans="1:164" ht="22.5" customHeight="1">
      <c r="A123" s="16" t="s">
        <v>145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23"/>
      <c r="AY123" s="24"/>
      <c r="AZ123" s="24"/>
      <c r="BA123" s="24"/>
      <c r="BB123" s="24"/>
      <c r="BC123" s="25"/>
      <c r="BD123" s="162"/>
      <c r="BE123" s="24"/>
      <c r="BF123" s="24"/>
      <c r="BG123" s="24"/>
      <c r="BH123" s="24"/>
      <c r="BI123" s="24"/>
      <c r="BJ123" s="25"/>
      <c r="BK123" s="20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2"/>
      <c r="BY123" s="20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2"/>
      <c r="CN123" s="20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2"/>
      <c r="DD123" s="20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2"/>
      <c r="DQ123" s="20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2"/>
      <c r="ED123" s="37">
        <f t="shared" si="2"/>
        <v>0</v>
      </c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>
        <f t="shared" si="3"/>
        <v>0</v>
      </c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8"/>
    </row>
    <row r="124" spans="1:164" ht="11.25">
      <c r="A124" s="16" t="s">
        <v>148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23" t="s">
        <v>146</v>
      </c>
      <c r="AY124" s="24"/>
      <c r="AZ124" s="24"/>
      <c r="BA124" s="24"/>
      <c r="BB124" s="24"/>
      <c r="BC124" s="25"/>
      <c r="BD124" s="162" t="s">
        <v>147</v>
      </c>
      <c r="BE124" s="24"/>
      <c r="BF124" s="24"/>
      <c r="BG124" s="24"/>
      <c r="BH124" s="24"/>
      <c r="BI124" s="24"/>
      <c r="BJ124" s="25"/>
      <c r="BK124" s="20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2"/>
      <c r="BY124" s="20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2"/>
      <c r="CN124" s="20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2"/>
      <c r="DD124" s="20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2"/>
      <c r="DQ124" s="20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2"/>
      <c r="ED124" s="37">
        <f t="shared" si="2"/>
        <v>0</v>
      </c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>
        <f t="shared" si="3"/>
        <v>0</v>
      </c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8"/>
    </row>
    <row r="125" spans="1:164" ht="12">
      <c r="A125" s="187" t="s">
        <v>150</v>
      </c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66" t="s">
        <v>136</v>
      </c>
      <c r="AY125" s="167"/>
      <c r="AZ125" s="167"/>
      <c r="BA125" s="167"/>
      <c r="BB125" s="167"/>
      <c r="BC125" s="168"/>
      <c r="BD125" s="169" t="s">
        <v>149</v>
      </c>
      <c r="BE125" s="167"/>
      <c r="BF125" s="167"/>
      <c r="BG125" s="167"/>
      <c r="BH125" s="167"/>
      <c r="BI125" s="167"/>
      <c r="BJ125" s="168"/>
      <c r="BK125" s="17">
        <f>BK127+BK135</f>
        <v>0</v>
      </c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9"/>
      <c r="BY125" s="17">
        <f>BY127+BY135</f>
        <v>0</v>
      </c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9"/>
      <c r="CN125" s="17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9"/>
      <c r="DD125" s="17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9"/>
      <c r="DQ125" s="17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9"/>
      <c r="ED125" s="160">
        <f t="shared" si="2"/>
        <v>0</v>
      </c>
      <c r="EE125" s="160"/>
      <c r="EF125" s="160"/>
      <c r="EG125" s="160"/>
      <c r="EH125" s="160"/>
      <c r="EI125" s="160"/>
      <c r="EJ125" s="160"/>
      <c r="EK125" s="160"/>
      <c r="EL125" s="160"/>
      <c r="EM125" s="160"/>
      <c r="EN125" s="160"/>
      <c r="EO125" s="160"/>
      <c r="EP125" s="160"/>
      <c r="EQ125" s="160"/>
      <c r="ER125" s="160"/>
      <c r="ES125" s="160">
        <f t="shared" si="3"/>
        <v>0</v>
      </c>
      <c r="ET125" s="160"/>
      <c r="EU125" s="160"/>
      <c r="EV125" s="160"/>
      <c r="EW125" s="160"/>
      <c r="EX125" s="160"/>
      <c r="EY125" s="160"/>
      <c r="EZ125" s="160"/>
      <c r="FA125" s="160"/>
      <c r="FB125" s="160"/>
      <c r="FC125" s="160"/>
      <c r="FD125" s="160"/>
      <c r="FE125" s="160"/>
      <c r="FF125" s="160"/>
      <c r="FG125" s="160"/>
      <c r="FH125" s="164"/>
    </row>
    <row r="126" spans="1:166" ht="11.25">
      <c r="A126" s="163" t="s">
        <v>50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23"/>
      <c r="AY126" s="24"/>
      <c r="AZ126" s="24"/>
      <c r="BA126" s="24"/>
      <c r="BB126" s="24"/>
      <c r="BC126" s="25"/>
      <c r="BD126" s="162"/>
      <c r="BE126" s="24"/>
      <c r="BF126" s="24"/>
      <c r="BG126" s="24"/>
      <c r="BH126" s="24"/>
      <c r="BI126" s="24"/>
      <c r="BJ126" s="25"/>
      <c r="BK126" s="20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2"/>
      <c r="BY126" s="20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2"/>
      <c r="CN126" s="20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2"/>
      <c r="DD126" s="20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2"/>
      <c r="DQ126" s="20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2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50"/>
      <c r="FI126" s="14"/>
      <c r="FJ126" s="14"/>
    </row>
    <row r="127" spans="1:164" ht="11.25">
      <c r="A127" s="161" t="s">
        <v>151</v>
      </c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37" t="s">
        <v>139</v>
      </c>
      <c r="AY127" s="138"/>
      <c r="AZ127" s="138"/>
      <c r="BA127" s="138"/>
      <c r="BB127" s="138"/>
      <c r="BC127" s="139"/>
      <c r="BD127" s="141" t="s">
        <v>152</v>
      </c>
      <c r="BE127" s="138"/>
      <c r="BF127" s="138"/>
      <c r="BG127" s="138"/>
      <c r="BH127" s="138"/>
      <c r="BI127" s="138"/>
      <c r="BJ127" s="139"/>
      <c r="BK127" s="17">
        <f>BK128+BK129+BK130+BK131+BK132+BK133+BK134</f>
        <v>0</v>
      </c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9"/>
      <c r="BY127" s="17">
        <f>BY128+BY129+BY130+BY131+BY132+BY133+BY134</f>
        <v>0</v>
      </c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9"/>
      <c r="CN127" s="17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9"/>
      <c r="DD127" s="17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9"/>
      <c r="DQ127" s="17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9"/>
      <c r="ED127" s="160">
        <f t="shared" si="2"/>
        <v>0</v>
      </c>
      <c r="EE127" s="160"/>
      <c r="EF127" s="160"/>
      <c r="EG127" s="160"/>
      <c r="EH127" s="160"/>
      <c r="EI127" s="160"/>
      <c r="EJ127" s="160"/>
      <c r="EK127" s="160"/>
      <c r="EL127" s="160"/>
      <c r="EM127" s="160"/>
      <c r="EN127" s="160"/>
      <c r="EO127" s="160"/>
      <c r="EP127" s="160"/>
      <c r="EQ127" s="160"/>
      <c r="ER127" s="160"/>
      <c r="ES127" s="160">
        <f t="shared" si="3"/>
        <v>0</v>
      </c>
      <c r="ET127" s="160"/>
      <c r="EU127" s="160"/>
      <c r="EV127" s="160"/>
      <c r="EW127" s="160"/>
      <c r="EX127" s="160"/>
      <c r="EY127" s="160"/>
      <c r="EZ127" s="160"/>
      <c r="FA127" s="160"/>
      <c r="FB127" s="160"/>
      <c r="FC127" s="160"/>
      <c r="FD127" s="160"/>
      <c r="FE127" s="160"/>
      <c r="FF127" s="160"/>
      <c r="FG127" s="160"/>
      <c r="FH127" s="164"/>
    </row>
    <row r="128" spans="1:164" ht="11.25">
      <c r="A128" s="16" t="s">
        <v>151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23" t="s">
        <v>252</v>
      </c>
      <c r="AY128" s="24"/>
      <c r="AZ128" s="24"/>
      <c r="BA128" s="24"/>
      <c r="BB128" s="24"/>
      <c r="BC128" s="25"/>
      <c r="BD128" s="162" t="s">
        <v>152</v>
      </c>
      <c r="BE128" s="24"/>
      <c r="BF128" s="24"/>
      <c r="BG128" s="24"/>
      <c r="BH128" s="24"/>
      <c r="BI128" s="24"/>
      <c r="BJ128" s="25"/>
      <c r="BK128" s="20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2"/>
      <c r="BY128" s="20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2"/>
      <c r="CN128" s="20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2"/>
      <c r="DD128" s="20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2"/>
      <c r="DQ128" s="20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2"/>
      <c r="ED128" s="37">
        <f t="shared" si="2"/>
        <v>0</v>
      </c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>
        <f t="shared" si="3"/>
        <v>0</v>
      </c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8"/>
    </row>
    <row r="129" spans="1:164" ht="11.25">
      <c r="A129" s="16" t="s">
        <v>151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40" t="s">
        <v>253</v>
      </c>
      <c r="AY129" s="35"/>
      <c r="AZ129" s="35"/>
      <c r="BA129" s="35"/>
      <c r="BB129" s="35"/>
      <c r="BC129" s="36"/>
      <c r="BD129" s="162" t="s">
        <v>152</v>
      </c>
      <c r="BE129" s="24"/>
      <c r="BF129" s="24"/>
      <c r="BG129" s="24"/>
      <c r="BH129" s="24"/>
      <c r="BI129" s="24"/>
      <c r="BJ129" s="25"/>
      <c r="BK129" s="20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2"/>
      <c r="BY129" s="20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2"/>
      <c r="CN129" s="20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2"/>
      <c r="DD129" s="20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2"/>
      <c r="DQ129" s="20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2"/>
      <c r="ED129" s="37">
        <f t="shared" si="2"/>
        <v>0</v>
      </c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>
        <f t="shared" si="3"/>
        <v>0</v>
      </c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8"/>
    </row>
    <row r="130" spans="1:164" ht="11.25">
      <c r="A130" s="16" t="s">
        <v>151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23" t="s">
        <v>254</v>
      </c>
      <c r="AY130" s="24"/>
      <c r="AZ130" s="24"/>
      <c r="BA130" s="24"/>
      <c r="BB130" s="24"/>
      <c r="BC130" s="25"/>
      <c r="BD130" s="162" t="s">
        <v>152</v>
      </c>
      <c r="BE130" s="24"/>
      <c r="BF130" s="24"/>
      <c r="BG130" s="24"/>
      <c r="BH130" s="24"/>
      <c r="BI130" s="24"/>
      <c r="BJ130" s="25"/>
      <c r="BK130" s="20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2"/>
      <c r="BY130" s="20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2"/>
      <c r="CN130" s="20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2"/>
      <c r="DD130" s="20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2"/>
      <c r="DQ130" s="20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2"/>
      <c r="ED130" s="37">
        <f t="shared" si="2"/>
        <v>0</v>
      </c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>
        <f t="shared" si="3"/>
        <v>0</v>
      </c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8"/>
    </row>
    <row r="131" spans="1:164" ht="11.25">
      <c r="A131" s="16" t="s">
        <v>151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23" t="s">
        <v>260</v>
      </c>
      <c r="AY131" s="24"/>
      <c r="AZ131" s="24"/>
      <c r="BA131" s="24"/>
      <c r="BB131" s="24"/>
      <c r="BC131" s="25"/>
      <c r="BD131" s="162" t="s">
        <v>152</v>
      </c>
      <c r="BE131" s="24"/>
      <c r="BF131" s="24"/>
      <c r="BG131" s="24"/>
      <c r="BH131" s="24"/>
      <c r="BI131" s="24"/>
      <c r="BJ131" s="25"/>
      <c r="BK131" s="20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2"/>
      <c r="BY131" s="20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2"/>
      <c r="CN131" s="20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2"/>
      <c r="DD131" s="20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2"/>
      <c r="DQ131" s="20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2"/>
      <c r="ED131" s="37">
        <f>BY131+CN131+DD131+DQ131</f>
        <v>0</v>
      </c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>
        <f>BK131-ED131</f>
        <v>0</v>
      </c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8"/>
    </row>
    <row r="132" spans="1:164" ht="11.25">
      <c r="A132" s="16" t="s">
        <v>151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23" t="s">
        <v>262</v>
      </c>
      <c r="AY132" s="24"/>
      <c r="AZ132" s="24"/>
      <c r="BA132" s="24"/>
      <c r="BB132" s="24"/>
      <c r="BC132" s="25"/>
      <c r="BD132" s="162" t="s">
        <v>152</v>
      </c>
      <c r="BE132" s="24"/>
      <c r="BF132" s="24"/>
      <c r="BG132" s="24"/>
      <c r="BH132" s="24"/>
      <c r="BI132" s="24"/>
      <c r="BJ132" s="25"/>
      <c r="BK132" s="20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2"/>
      <c r="BY132" s="20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2"/>
      <c r="CN132" s="20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2"/>
      <c r="DD132" s="20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2"/>
      <c r="DQ132" s="20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2"/>
      <c r="ED132" s="37">
        <f>BY132+CN132+DD132+DQ132</f>
        <v>0</v>
      </c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>
        <f>BK132-ED132</f>
        <v>0</v>
      </c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8"/>
    </row>
    <row r="133" spans="1:164" ht="11.25">
      <c r="A133" s="16" t="s">
        <v>151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23" t="s">
        <v>255</v>
      </c>
      <c r="AY133" s="24"/>
      <c r="AZ133" s="24"/>
      <c r="BA133" s="24"/>
      <c r="BB133" s="24"/>
      <c r="BC133" s="25"/>
      <c r="BD133" s="162" t="s">
        <v>152</v>
      </c>
      <c r="BE133" s="24"/>
      <c r="BF133" s="24"/>
      <c r="BG133" s="24"/>
      <c r="BH133" s="24"/>
      <c r="BI133" s="24"/>
      <c r="BJ133" s="25"/>
      <c r="BK133" s="20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2"/>
      <c r="BY133" s="20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2"/>
      <c r="CN133" s="20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2"/>
      <c r="DD133" s="20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2"/>
      <c r="DQ133" s="20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2"/>
      <c r="ED133" s="37">
        <f>BY133+CN133+DD133+DQ133</f>
        <v>0</v>
      </c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>
        <f>BK133-ED133</f>
        <v>0</v>
      </c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8"/>
    </row>
    <row r="134" spans="1:164" ht="11.25">
      <c r="A134" s="16" t="s">
        <v>151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23" t="s">
        <v>263</v>
      </c>
      <c r="AY134" s="24"/>
      <c r="AZ134" s="24"/>
      <c r="BA134" s="24"/>
      <c r="BB134" s="24"/>
      <c r="BC134" s="25"/>
      <c r="BD134" s="162" t="s">
        <v>152</v>
      </c>
      <c r="BE134" s="24"/>
      <c r="BF134" s="24"/>
      <c r="BG134" s="24"/>
      <c r="BH134" s="24"/>
      <c r="BI134" s="24"/>
      <c r="BJ134" s="25"/>
      <c r="BK134" s="20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2"/>
      <c r="BY134" s="20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2"/>
      <c r="CN134" s="20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2"/>
      <c r="DD134" s="20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2"/>
      <c r="DQ134" s="20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2"/>
      <c r="ED134" s="37">
        <f>BY134+CN134+DD134+DQ134</f>
        <v>0</v>
      </c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>
        <f>BK134-ED134</f>
        <v>0</v>
      </c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8"/>
    </row>
    <row r="135" spans="1:164" ht="22.5" customHeight="1">
      <c r="A135" s="161" t="s">
        <v>153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37" t="s">
        <v>154</v>
      </c>
      <c r="AY135" s="138"/>
      <c r="AZ135" s="138"/>
      <c r="BA135" s="138"/>
      <c r="BB135" s="138"/>
      <c r="BC135" s="139"/>
      <c r="BD135" s="141" t="s">
        <v>155</v>
      </c>
      <c r="BE135" s="138"/>
      <c r="BF135" s="138"/>
      <c r="BG135" s="138"/>
      <c r="BH135" s="138"/>
      <c r="BI135" s="138"/>
      <c r="BJ135" s="139"/>
      <c r="BK135" s="17">
        <f>BK136+BK137+BK138</f>
        <v>0</v>
      </c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9"/>
      <c r="BY135" s="17">
        <f>BY136+BY137+BY138</f>
        <v>0</v>
      </c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9"/>
      <c r="CN135" s="17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9"/>
      <c r="DD135" s="17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9"/>
      <c r="DQ135" s="17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9"/>
      <c r="ED135" s="160">
        <f t="shared" si="2"/>
        <v>0</v>
      </c>
      <c r="EE135" s="160"/>
      <c r="EF135" s="160"/>
      <c r="EG135" s="160"/>
      <c r="EH135" s="160"/>
      <c r="EI135" s="160"/>
      <c r="EJ135" s="160"/>
      <c r="EK135" s="160"/>
      <c r="EL135" s="160"/>
      <c r="EM135" s="160"/>
      <c r="EN135" s="160"/>
      <c r="EO135" s="160"/>
      <c r="EP135" s="160"/>
      <c r="EQ135" s="160"/>
      <c r="ER135" s="160"/>
      <c r="ES135" s="160">
        <f t="shared" si="3"/>
        <v>0</v>
      </c>
      <c r="ET135" s="160"/>
      <c r="EU135" s="160"/>
      <c r="EV135" s="160"/>
      <c r="EW135" s="160"/>
      <c r="EX135" s="160"/>
      <c r="EY135" s="160"/>
      <c r="EZ135" s="160"/>
      <c r="FA135" s="160"/>
      <c r="FB135" s="160"/>
      <c r="FC135" s="160"/>
      <c r="FD135" s="160"/>
      <c r="FE135" s="160"/>
      <c r="FF135" s="160"/>
      <c r="FG135" s="160"/>
      <c r="FH135" s="164"/>
    </row>
    <row r="136" spans="1:164" ht="22.5" customHeight="1">
      <c r="A136" s="16" t="s">
        <v>153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23" t="s">
        <v>252</v>
      </c>
      <c r="AY136" s="24"/>
      <c r="AZ136" s="24"/>
      <c r="BA136" s="24"/>
      <c r="BB136" s="24"/>
      <c r="BC136" s="25"/>
      <c r="BD136" s="162" t="s">
        <v>155</v>
      </c>
      <c r="BE136" s="24"/>
      <c r="BF136" s="24"/>
      <c r="BG136" s="24"/>
      <c r="BH136" s="24"/>
      <c r="BI136" s="24"/>
      <c r="BJ136" s="25"/>
      <c r="BK136" s="20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2"/>
      <c r="BY136" s="20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2"/>
      <c r="CN136" s="20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2"/>
      <c r="DD136" s="20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2"/>
      <c r="DQ136" s="20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2"/>
      <c r="ED136" s="37">
        <f t="shared" si="2"/>
        <v>0</v>
      </c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>
        <f t="shared" si="3"/>
        <v>0</v>
      </c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8"/>
    </row>
    <row r="137" spans="1:164" ht="22.5" customHeight="1">
      <c r="A137" s="16" t="s">
        <v>153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23" t="s">
        <v>253</v>
      </c>
      <c r="AY137" s="24"/>
      <c r="AZ137" s="24"/>
      <c r="BA137" s="24"/>
      <c r="BB137" s="24"/>
      <c r="BC137" s="25"/>
      <c r="BD137" s="162" t="s">
        <v>155</v>
      </c>
      <c r="BE137" s="24"/>
      <c r="BF137" s="24"/>
      <c r="BG137" s="24"/>
      <c r="BH137" s="24"/>
      <c r="BI137" s="24"/>
      <c r="BJ137" s="25"/>
      <c r="BK137" s="20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2"/>
      <c r="BY137" s="20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2"/>
      <c r="CN137" s="20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2"/>
      <c r="DD137" s="20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2"/>
      <c r="DQ137" s="20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2"/>
      <c r="ED137" s="37">
        <f t="shared" si="2"/>
        <v>0</v>
      </c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>
        <f t="shared" si="3"/>
        <v>0</v>
      </c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8"/>
    </row>
    <row r="138" spans="1:164" ht="22.5" customHeight="1">
      <c r="A138" s="16" t="s">
        <v>153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23" t="s">
        <v>254</v>
      </c>
      <c r="AY138" s="24"/>
      <c r="AZ138" s="24"/>
      <c r="BA138" s="24"/>
      <c r="BB138" s="24"/>
      <c r="BC138" s="25"/>
      <c r="BD138" s="162" t="s">
        <v>155</v>
      </c>
      <c r="BE138" s="24"/>
      <c r="BF138" s="24"/>
      <c r="BG138" s="24"/>
      <c r="BH138" s="24"/>
      <c r="BI138" s="24"/>
      <c r="BJ138" s="25"/>
      <c r="BK138" s="20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2"/>
      <c r="BY138" s="20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2"/>
      <c r="CN138" s="20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2"/>
      <c r="DD138" s="20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2"/>
      <c r="DQ138" s="20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2"/>
      <c r="ED138" s="37">
        <f t="shared" si="2"/>
        <v>0</v>
      </c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>
        <f t="shared" si="3"/>
        <v>0</v>
      </c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8"/>
    </row>
    <row r="139" spans="1:164" ht="12">
      <c r="A139" s="187" t="s">
        <v>156</v>
      </c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  <c r="AX139" s="166" t="s">
        <v>142</v>
      </c>
      <c r="AY139" s="167"/>
      <c r="AZ139" s="167"/>
      <c r="BA139" s="167"/>
      <c r="BB139" s="167"/>
      <c r="BC139" s="168"/>
      <c r="BD139" s="169" t="s">
        <v>157</v>
      </c>
      <c r="BE139" s="167"/>
      <c r="BF139" s="167"/>
      <c r="BG139" s="167"/>
      <c r="BH139" s="167"/>
      <c r="BI139" s="167"/>
      <c r="BJ139" s="168"/>
      <c r="BK139" s="17">
        <f>BK140+BK141+BK142+BK143+BK144+BK145+BK146</f>
        <v>213230</v>
      </c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9"/>
      <c r="BY139" s="17">
        <f>BY140+BY141+BY142+BY143+BY144+BY145+BY146</f>
        <v>213220.43</v>
      </c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9"/>
      <c r="CN139" s="17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9"/>
      <c r="DD139" s="17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9"/>
      <c r="DQ139" s="17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9"/>
      <c r="ED139" s="160">
        <f t="shared" si="2"/>
        <v>213220.43</v>
      </c>
      <c r="EE139" s="160"/>
      <c r="EF139" s="160"/>
      <c r="EG139" s="160"/>
      <c r="EH139" s="160"/>
      <c r="EI139" s="160"/>
      <c r="EJ139" s="160"/>
      <c r="EK139" s="160"/>
      <c r="EL139" s="160"/>
      <c r="EM139" s="160"/>
      <c r="EN139" s="160"/>
      <c r="EO139" s="160"/>
      <c r="EP139" s="160"/>
      <c r="EQ139" s="160"/>
      <c r="ER139" s="160"/>
      <c r="ES139" s="160">
        <f t="shared" si="3"/>
        <v>9.570000000006985</v>
      </c>
      <c r="ET139" s="160"/>
      <c r="EU139" s="160"/>
      <c r="EV139" s="160"/>
      <c r="EW139" s="160"/>
      <c r="EX139" s="160"/>
      <c r="EY139" s="160"/>
      <c r="EZ139" s="160"/>
      <c r="FA139" s="160"/>
      <c r="FB139" s="160"/>
      <c r="FC139" s="160"/>
      <c r="FD139" s="160"/>
      <c r="FE139" s="160"/>
      <c r="FF139" s="160"/>
      <c r="FG139" s="160"/>
      <c r="FH139" s="164"/>
    </row>
    <row r="140" spans="1:164" ht="12">
      <c r="A140" s="173" t="s">
        <v>156</v>
      </c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23" t="s">
        <v>252</v>
      </c>
      <c r="AY140" s="24"/>
      <c r="AZ140" s="24"/>
      <c r="BA140" s="24"/>
      <c r="BB140" s="24"/>
      <c r="BC140" s="25"/>
      <c r="BD140" s="34" t="s">
        <v>157</v>
      </c>
      <c r="BE140" s="35"/>
      <c r="BF140" s="35"/>
      <c r="BG140" s="35"/>
      <c r="BH140" s="35"/>
      <c r="BI140" s="35"/>
      <c r="BJ140" s="36"/>
      <c r="BK140" s="20">
        <v>213230</v>
      </c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2"/>
      <c r="BY140" s="20">
        <v>213220.43</v>
      </c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2"/>
      <c r="CN140" s="20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2"/>
      <c r="DD140" s="20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2"/>
      <c r="DQ140" s="20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2"/>
      <c r="ED140" s="37">
        <f t="shared" si="2"/>
        <v>213220.43</v>
      </c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>
        <f t="shared" si="3"/>
        <v>9.570000000006985</v>
      </c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8"/>
    </row>
    <row r="141" spans="1:164" ht="12" customHeight="1">
      <c r="A141" s="173" t="s">
        <v>156</v>
      </c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40" t="s">
        <v>253</v>
      </c>
      <c r="AY141" s="35"/>
      <c r="AZ141" s="35"/>
      <c r="BA141" s="35"/>
      <c r="BB141" s="35"/>
      <c r="BC141" s="36"/>
      <c r="BD141" s="34" t="s">
        <v>157</v>
      </c>
      <c r="BE141" s="35"/>
      <c r="BF141" s="35"/>
      <c r="BG141" s="35"/>
      <c r="BH141" s="35"/>
      <c r="BI141" s="35"/>
      <c r="BJ141" s="36"/>
      <c r="BK141" s="20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2"/>
      <c r="BY141" s="20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2"/>
      <c r="CN141" s="20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2"/>
      <c r="DD141" s="20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2"/>
      <c r="DQ141" s="20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2"/>
      <c r="ED141" s="37">
        <f aca="true" t="shared" si="4" ref="ED141:ED146">BY141+CN141+DD141+DQ141</f>
        <v>0</v>
      </c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>
        <f aca="true" t="shared" si="5" ref="ES141:ES146">BK141-ED141</f>
        <v>0</v>
      </c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8"/>
    </row>
    <row r="142" spans="1:164" ht="12" customHeight="1">
      <c r="A142" s="173" t="s">
        <v>156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23" t="s">
        <v>254</v>
      </c>
      <c r="AY142" s="24"/>
      <c r="AZ142" s="24"/>
      <c r="BA142" s="24"/>
      <c r="BB142" s="24"/>
      <c r="BC142" s="25"/>
      <c r="BD142" s="34" t="s">
        <v>157</v>
      </c>
      <c r="BE142" s="35"/>
      <c r="BF142" s="35"/>
      <c r="BG142" s="35"/>
      <c r="BH142" s="35"/>
      <c r="BI142" s="35"/>
      <c r="BJ142" s="36"/>
      <c r="BK142" s="20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2"/>
      <c r="BY142" s="20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2"/>
      <c r="CN142" s="20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2"/>
      <c r="DD142" s="20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2"/>
      <c r="DQ142" s="20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2"/>
      <c r="ED142" s="37">
        <f t="shared" si="4"/>
        <v>0</v>
      </c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>
        <f t="shared" si="5"/>
        <v>0</v>
      </c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8"/>
    </row>
    <row r="143" spans="1:164" ht="12">
      <c r="A143" s="173" t="s">
        <v>156</v>
      </c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23" t="s">
        <v>260</v>
      </c>
      <c r="AY143" s="24"/>
      <c r="AZ143" s="24"/>
      <c r="BA143" s="24"/>
      <c r="BB143" s="24"/>
      <c r="BC143" s="25"/>
      <c r="BD143" s="34" t="s">
        <v>157</v>
      </c>
      <c r="BE143" s="35"/>
      <c r="BF143" s="35"/>
      <c r="BG143" s="35"/>
      <c r="BH143" s="35"/>
      <c r="BI143" s="35"/>
      <c r="BJ143" s="36"/>
      <c r="BK143" s="20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2"/>
      <c r="BY143" s="20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2"/>
      <c r="CN143" s="20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2"/>
      <c r="DD143" s="20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2"/>
      <c r="DQ143" s="20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2"/>
      <c r="ED143" s="37">
        <f t="shared" si="4"/>
        <v>0</v>
      </c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>
        <f t="shared" si="5"/>
        <v>0</v>
      </c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8"/>
    </row>
    <row r="144" spans="1:164" ht="12">
      <c r="A144" s="173" t="s">
        <v>156</v>
      </c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23" t="s">
        <v>262</v>
      </c>
      <c r="AY144" s="24"/>
      <c r="AZ144" s="24"/>
      <c r="BA144" s="24"/>
      <c r="BB144" s="24"/>
      <c r="BC144" s="25"/>
      <c r="BD144" s="34" t="s">
        <v>157</v>
      </c>
      <c r="BE144" s="35"/>
      <c r="BF144" s="35"/>
      <c r="BG144" s="35"/>
      <c r="BH144" s="35"/>
      <c r="BI144" s="35"/>
      <c r="BJ144" s="36"/>
      <c r="BK144" s="20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2"/>
      <c r="BY144" s="20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2"/>
      <c r="CN144" s="20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2"/>
      <c r="DD144" s="20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2"/>
      <c r="DQ144" s="20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2"/>
      <c r="ED144" s="37">
        <f t="shared" si="4"/>
        <v>0</v>
      </c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>
        <f t="shared" si="5"/>
        <v>0</v>
      </c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8"/>
    </row>
    <row r="145" spans="1:164" ht="12">
      <c r="A145" s="173" t="s">
        <v>156</v>
      </c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23" t="s">
        <v>255</v>
      </c>
      <c r="AY145" s="24"/>
      <c r="AZ145" s="24"/>
      <c r="BA145" s="24"/>
      <c r="BB145" s="24"/>
      <c r="BC145" s="25"/>
      <c r="BD145" s="34" t="s">
        <v>157</v>
      </c>
      <c r="BE145" s="35"/>
      <c r="BF145" s="35"/>
      <c r="BG145" s="35"/>
      <c r="BH145" s="35"/>
      <c r="BI145" s="35"/>
      <c r="BJ145" s="36"/>
      <c r="BK145" s="20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2"/>
      <c r="BY145" s="20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2"/>
      <c r="CN145" s="20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2"/>
      <c r="DD145" s="20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2"/>
      <c r="DQ145" s="20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2"/>
      <c r="ED145" s="37">
        <f t="shared" si="4"/>
        <v>0</v>
      </c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>
        <f t="shared" si="5"/>
        <v>0</v>
      </c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8"/>
    </row>
    <row r="146" spans="1:164" ht="12">
      <c r="A146" s="173" t="s">
        <v>156</v>
      </c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23" t="s">
        <v>263</v>
      </c>
      <c r="AY146" s="24"/>
      <c r="AZ146" s="24"/>
      <c r="BA146" s="24"/>
      <c r="BB146" s="24"/>
      <c r="BC146" s="25"/>
      <c r="BD146" s="34" t="s">
        <v>157</v>
      </c>
      <c r="BE146" s="35"/>
      <c r="BF146" s="35"/>
      <c r="BG146" s="35"/>
      <c r="BH146" s="35"/>
      <c r="BI146" s="35"/>
      <c r="BJ146" s="36"/>
      <c r="BK146" s="20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2"/>
      <c r="BY146" s="20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2"/>
      <c r="CN146" s="20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2"/>
      <c r="DD146" s="20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2"/>
      <c r="DQ146" s="20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2"/>
      <c r="ED146" s="37">
        <f t="shared" si="4"/>
        <v>0</v>
      </c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>
        <f t="shared" si="5"/>
        <v>0</v>
      </c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8"/>
    </row>
    <row r="147" spans="1:164" ht="24" customHeight="1">
      <c r="A147" s="165" t="s">
        <v>158</v>
      </c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6" t="s">
        <v>149</v>
      </c>
      <c r="AY147" s="167"/>
      <c r="AZ147" s="167"/>
      <c r="BA147" s="167"/>
      <c r="BB147" s="167"/>
      <c r="BC147" s="168"/>
      <c r="BD147" s="169" t="s">
        <v>159</v>
      </c>
      <c r="BE147" s="167"/>
      <c r="BF147" s="167"/>
      <c r="BG147" s="167"/>
      <c r="BH147" s="167"/>
      <c r="BI147" s="167"/>
      <c r="BJ147" s="168"/>
      <c r="BK147" s="17">
        <f>BK149+BK157+BK165</f>
        <v>563242</v>
      </c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9"/>
      <c r="BY147" s="17">
        <f>BY149+BY157+BY165</f>
        <v>563234.84</v>
      </c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9"/>
      <c r="CN147" s="17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9"/>
      <c r="DD147" s="17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9"/>
      <c r="DQ147" s="17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9"/>
      <c r="ED147" s="160">
        <f t="shared" si="2"/>
        <v>563234.84</v>
      </c>
      <c r="EE147" s="160"/>
      <c r="EF147" s="160"/>
      <c r="EG147" s="160"/>
      <c r="EH147" s="160"/>
      <c r="EI147" s="160"/>
      <c r="EJ147" s="160"/>
      <c r="EK147" s="160"/>
      <c r="EL147" s="160"/>
      <c r="EM147" s="160"/>
      <c r="EN147" s="160"/>
      <c r="EO147" s="160"/>
      <c r="EP147" s="160"/>
      <c r="EQ147" s="160"/>
      <c r="ER147" s="160"/>
      <c r="ES147" s="160">
        <f t="shared" si="3"/>
        <v>7.160000000032596</v>
      </c>
      <c r="ET147" s="160"/>
      <c r="EU147" s="160"/>
      <c r="EV147" s="160"/>
      <c r="EW147" s="160"/>
      <c r="EX147" s="160"/>
      <c r="EY147" s="160"/>
      <c r="EZ147" s="160"/>
      <c r="FA147" s="160"/>
      <c r="FB147" s="160"/>
      <c r="FC147" s="160"/>
      <c r="FD147" s="160"/>
      <c r="FE147" s="160"/>
      <c r="FF147" s="160"/>
      <c r="FG147" s="160"/>
      <c r="FH147" s="164"/>
    </row>
    <row r="148" spans="1:164" ht="11.25">
      <c r="A148" s="188" t="s">
        <v>50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268"/>
      <c r="AY148" s="269"/>
      <c r="AZ148" s="269"/>
      <c r="BA148" s="269"/>
      <c r="BB148" s="269"/>
      <c r="BC148" s="270"/>
      <c r="BD148" s="271"/>
      <c r="BE148" s="269"/>
      <c r="BF148" s="269"/>
      <c r="BG148" s="269"/>
      <c r="BH148" s="269"/>
      <c r="BI148" s="269"/>
      <c r="BJ148" s="270"/>
      <c r="BK148" s="189"/>
      <c r="BL148" s="190"/>
      <c r="BM148" s="190"/>
      <c r="BN148" s="190"/>
      <c r="BO148" s="190"/>
      <c r="BP148" s="190"/>
      <c r="BQ148" s="190"/>
      <c r="BR148" s="190"/>
      <c r="BS148" s="190"/>
      <c r="BT148" s="190"/>
      <c r="BU148" s="190"/>
      <c r="BV148" s="190"/>
      <c r="BW148" s="190"/>
      <c r="BX148" s="191"/>
      <c r="BY148" s="189"/>
      <c r="BZ148" s="190"/>
      <c r="CA148" s="190"/>
      <c r="CB148" s="190"/>
      <c r="CC148" s="190"/>
      <c r="CD148" s="190"/>
      <c r="CE148" s="190"/>
      <c r="CF148" s="190"/>
      <c r="CG148" s="190"/>
      <c r="CH148" s="190"/>
      <c r="CI148" s="190"/>
      <c r="CJ148" s="190"/>
      <c r="CK148" s="190"/>
      <c r="CL148" s="190"/>
      <c r="CM148" s="191"/>
      <c r="CN148" s="189"/>
      <c r="CO148" s="190"/>
      <c r="CP148" s="190"/>
      <c r="CQ148" s="190"/>
      <c r="CR148" s="190"/>
      <c r="CS148" s="190"/>
      <c r="CT148" s="190"/>
      <c r="CU148" s="190"/>
      <c r="CV148" s="190"/>
      <c r="CW148" s="190"/>
      <c r="CX148" s="190"/>
      <c r="CY148" s="190"/>
      <c r="CZ148" s="190"/>
      <c r="DA148" s="190"/>
      <c r="DB148" s="190"/>
      <c r="DC148" s="191"/>
      <c r="DD148" s="189"/>
      <c r="DE148" s="190"/>
      <c r="DF148" s="190"/>
      <c r="DG148" s="190"/>
      <c r="DH148" s="190"/>
      <c r="DI148" s="190"/>
      <c r="DJ148" s="190"/>
      <c r="DK148" s="190"/>
      <c r="DL148" s="190"/>
      <c r="DM148" s="190"/>
      <c r="DN148" s="190"/>
      <c r="DO148" s="190"/>
      <c r="DP148" s="191"/>
      <c r="DQ148" s="189"/>
      <c r="DR148" s="190"/>
      <c r="DS148" s="190"/>
      <c r="DT148" s="190"/>
      <c r="DU148" s="190"/>
      <c r="DV148" s="190"/>
      <c r="DW148" s="190"/>
      <c r="DX148" s="190"/>
      <c r="DY148" s="190"/>
      <c r="DZ148" s="190"/>
      <c r="EA148" s="190"/>
      <c r="EB148" s="190"/>
      <c r="EC148" s="191"/>
      <c r="ED148" s="272"/>
      <c r="EE148" s="272"/>
      <c r="EF148" s="272"/>
      <c r="EG148" s="272"/>
      <c r="EH148" s="272"/>
      <c r="EI148" s="272"/>
      <c r="EJ148" s="272"/>
      <c r="EK148" s="272"/>
      <c r="EL148" s="272"/>
      <c r="EM148" s="272"/>
      <c r="EN148" s="272"/>
      <c r="EO148" s="272"/>
      <c r="EP148" s="272"/>
      <c r="EQ148" s="272"/>
      <c r="ER148" s="272"/>
      <c r="ES148" s="272"/>
      <c r="ET148" s="272"/>
      <c r="EU148" s="272"/>
      <c r="EV148" s="272"/>
      <c r="EW148" s="272"/>
      <c r="EX148" s="272"/>
      <c r="EY148" s="272"/>
      <c r="EZ148" s="272"/>
      <c r="FA148" s="272"/>
      <c r="FB148" s="272"/>
      <c r="FC148" s="272"/>
      <c r="FD148" s="272"/>
      <c r="FE148" s="272"/>
      <c r="FF148" s="272"/>
      <c r="FG148" s="272"/>
      <c r="FH148" s="273"/>
    </row>
    <row r="149" spans="1:164" ht="11.25">
      <c r="A149" s="161" t="s">
        <v>160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37" t="s">
        <v>161</v>
      </c>
      <c r="AY149" s="138"/>
      <c r="AZ149" s="138"/>
      <c r="BA149" s="138"/>
      <c r="BB149" s="138"/>
      <c r="BC149" s="139"/>
      <c r="BD149" s="141" t="s">
        <v>162</v>
      </c>
      <c r="BE149" s="138"/>
      <c r="BF149" s="138"/>
      <c r="BG149" s="138"/>
      <c r="BH149" s="138"/>
      <c r="BI149" s="138"/>
      <c r="BJ149" s="139"/>
      <c r="BK149" s="17">
        <f>BK150+BK151+BK152+BK153+BK154+BK155+BK156</f>
        <v>106463</v>
      </c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9"/>
      <c r="BY149" s="17">
        <f>BY150+BY151+BY152+BY153+BY154+BY155+BY156</f>
        <v>106462.4</v>
      </c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9"/>
      <c r="CN149" s="17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9"/>
      <c r="DD149" s="17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9"/>
      <c r="DQ149" s="17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9"/>
      <c r="ED149" s="160">
        <f t="shared" si="2"/>
        <v>106462.4</v>
      </c>
      <c r="EE149" s="160"/>
      <c r="EF149" s="160"/>
      <c r="EG149" s="160"/>
      <c r="EH149" s="160"/>
      <c r="EI149" s="160"/>
      <c r="EJ149" s="160"/>
      <c r="EK149" s="160"/>
      <c r="EL149" s="160"/>
      <c r="EM149" s="160"/>
      <c r="EN149" s="160"/>
      <c r="EO149" s="160"/>
      <c r="EP149" s="160"/>
      <c r="EQ149" s="160"/>
      <c r="ER149" s="160"/>
      <c r="ES149" s="160">
        <f t="shared" si="3"/>
        <v>0.6000000000058208</v>
      </c>
      <c r="ET149" s="160"/>
      <c r="EU149" s="160"/>
      <c r="EV149" s="160"/>
      <c r="EW149" s="160"/>
      <c r="EX149" s="160"/>
      <c r="EY149" s="160"/>
      <c r="EZ149" s="160"/>
      <c r="FA149" s="160"/>
      <c r="FB149" s="160"/>
      <c r="FC149" s="160"/>
      <c r="FD149" s="160"/>
      <c r="FE149" s="160"/>
      <c r="FF149" s="160"/>
      <c r="FG149" s="160"/>
      <c r="FH149" s="164"/>
    </row>
    <row r="150" spans="1:164" ht="11.25">
      <c r="A150" s="16" t="s">
        <v>160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23" t="s">
        <v>252</v>
      </c>
      <c r="AY150" s="24"/>
      <c r="AZ150" s="24"/>
      <c r="BA150" s="24"/>
      <c r="BB150" s="24"/>
      <c r="BC150" s="25"/>
      <c r="BD150" s="162" t="s">
        <v>162</v>
      </c>
      <c r="BE150" s="24"/>
      <c r="BF150" s="24"/>
      <c r="BG150" s="24"/>
      <c r="BH150" s="24"/>
      <c r="BI150" s="24"/>
      <c r="BJ150" s="25"/>
      <c r="BK150" s="20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2"/>
      <c r="BY150" s="20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2"/>
      <c r="CN150" s="20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2"/>
      <c r="DD150" s="20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2"/>
      <c r="DQ150" s="20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2"/>
      <c r="ED150" s="37">
        <f t="shared" si="2"/>
        <v>0</v>
      </c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>
        <f t="shared" si="3"/>
        <v>0</v>
      </c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8"/>
    </row>
    <row r="151" spans="1:164" ht="11.25" customHeight="1">
      <c r="A151" s="16" t="s">
        <v>160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40" t="s">
        <v>253</v>
      </c>
      <c r="AY151" s="35"/>
      <c r="AZ151" s="35"/>
      <c r="BA151" s="35"/>
      <c r="BB151" s="35"/>
      <c r="BC151" s="36"/>
      <c r="BD151" s="162" t="s">
        <v>162</v>
      </c>
      <c r="BE151" s="24"/>
      <c r="BF151" s="24"/>
      <c r="BG151" s="24"/>
      <c r="BH151" s="24"/>
      <c r="BI151" s="24"/>
      <c r="BJ151" s="25"/>
      <c r="BK151" s="20">
        <v>106463</v>
      </c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2"/>
      <c r="BY151" s="20">
        <v>106462.4</v>
      </c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2"/>
      <c r="CN151" s="20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2"/>
      <c r="DD151" s="20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2"/>
      <c r="DQ151" s="20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2"/>
      <c r="ED151" s="37">
        <f aca="true" t="shared" si="6" ref="ED151:ED156">BY151+CN151+DD151+DQ151</f>
        <v>106462.4</v>
      </c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>
        <f aca="true" t="shared" si="7" ref="ES151:ES156">BK151-ED151</f>
        <v>0.6000000000058208</v>
      </c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8"/>
    </row>
    <row r="152" spans="1:164" ht="11.25" customHeight="1">
      <c r="A152" s="16" t="s">
        <v>160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23" t="s">
        <v>254</v>
      </c>
      <c r="AY152" s="24"/>
      <c r="AZ152" s="24"/>
      <c r="BA152" s="24"/>
      <c r="BB152" s="24"/>
      <c r="BC152" s="25"/>
      <c r="BD152" s="162" t="s">
        <v>162</v>
      </c>
      <c r="BE152" s="24"/>
      <c r="BF152" s="24"/>
      <c r="BG152" s="24"/>
      <c r="BH152" s="24"/>
      <c r="BI152" s="24"/>
      <c r="BJ152" s="25"/>
      <c r="BK152" s="20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2"/>
      <c r="BY152" s="20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2"/>
      <c r="CN152" s="20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2"/>
      <c r="DD152" s="20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2"/>
      <c r="DQ152" s="20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2"/>
      <c r="ED152" s="37">
        <f t="shared" si="6"/>
        <v>0</v>
      </c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>
        <f t="shared" si="7"/>
        <v>0</v>
      </c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8"/>
    </row>
    <row r="153" spans="1:164" ht="11.25" customHeight="1">
      <c r="A153" s="16" t="s">
        <v>160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23" t="s">
        <v>260</v>
      </c>
      <c r="AY153" s="24"/>
      <c r="AZ153" s="24"/>
      <c r="BA153" s="24"/>
      <c r="BB153" s="24"/>
      <c r="BC153" s="25"/>
      <c r="BD153" s="162" t="s">
        <v>162</v>
      </c>
      <c r="BE153" s="24"/>
      <c r="BF153" s="24"/>
      <c r="BG153" s="24"/>
      <c r="BH153" s="24"/>
      <c r="BI153" s="24"/>
      <c r="BJ153" s="25"/>
      <c r="BK153" s="20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2"/>
      <c r="BY153" s="20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2"/>
      <c r="CN153" s="20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2"/>
      <c r="DD153" s="20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2"/>
      <c r="DQ153" s="20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2"/>
      <c r="ED153" s="37">
        <f t="shared" si="6"/>
        <v>0</v>
      </c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>
        <f t="shared" si="7"/>
        <v>0</v>
      </c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8"/>
    </row>
    <row r="154" spans="1:164" ht="11.25">
      <c r="A154" s="16" t="s">
        <v>160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23" t="s">
        <v>262</v>
      </c>
      <c r="AY154" s="24"/>
      <c r="AZ154" s="24"/>
      <c r="BA154" s="24"/>
      <c r="BB154" s="24"/>
      <c r="BC154" s="25"/>
      <c r="BD154" s="162" t="s">
        <v>162</v>
      </c>
      <c r="BE154" s="24"/>
      <c r="BF154" s="24"/>
      <c r="BG154" s="24"/>
      <c r="BH154" s="24"/>
      <c r="BI154" s="24"/>
      <c r="BJ154" s="25"/>
      <c r="BK154" s="20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2"/>
      <c r="BY154" s="20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2"/>
      <c r="CN154" s="20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2"/>
      <c r="DD154" s="20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2"/>
      <c r="DQ154" s="20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2"/>
      <c r="ED154" s="37">
        <f t="shared" si="6"/>
        <v>0</v>
      </c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>
        <f t="shared" si="7"/>
        <v>0</v>
      </c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8"/>
    </row>
    <row r="155" spans="1:164" ht="11.25">
      <c r="A155" s="16" t="s">
        <v>160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23" t="s">
        <v>255</v>
      </c>
      <c r="AY155" s="24"/>
      <c r="AZ155" s="24"/>
      <c r="BA155" s="24"/>
      <c r="BB155" s="24"/>
      <c r="BC155" s="25"/>
      <c r="BD155" s="162" t="s">
        <v>162</v>
      </c>
      <c r="BE155" s="24"/>
      <c r="BF155" s="24"/>
      <c r="BG155" s="24"/>
      <c r="BH155" s="24"/>
      <c r="BI155" s="24"/>
      <c r="BJ155" s="25"/>
      <c r="BK155" s="20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2"/>
      <c r="BY155" s="20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2"/>
      <c r="CN155" s="20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2"/>
      <c r="DD155" s="20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2"/>
      <c r="DQ155" s="20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2"/>
      <c r="ED155" s="37">
        <f t="shared" si="6"/>
        <v>0</v>
      </c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>
        <f t="shared" si="7"/>
        <v>0</v>
      </c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8"/>
    </row>
    <row r="156" spans="1:164" ht="11.25">
      <c r="A156" s="16" t="s">
        <v>160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23" t="s">
        <v>263</v>
      </c>
      <c r="AY156" s="24"/>
      <c r="AZ156" s="24"/>
      <c r="BA156" s="24"/>
      <c r="BB156" s="24"/>
      <c r="BC156" s="25"/>
      <c r="BD156" s="162" t="s">
        <v>162</v>
      </c>
      <c r="BE156" s="24"/>
      <c r="BF156" s="24"/>
      <c r="BG156" s="24"/>
      <c r="BH156" s="24"/>
      <c r="BI156" s="24"/>
      <c r="BJ156" s="25"/>
      <c r="BK156" s="20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2"/>
      <c r="BY156" s="20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2"/>
      <c r="CN156" s="20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2"/>
      <c r="DD156" s="20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2"/>
      <c r="DQ156" s="20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2"/>
      <c r="ED156" s="37">
        <f t="shared" si="6"/>
        <v>0</v>
      </c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>
        <f t="shared" si="7"/>
        <v>0</v>
      </c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8"/>
    </row>
    <row r="157" spans="1:164" ht="11.25">
      <c r="A157" s="161" t="s">
        <v>163</v>
      </c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37" t="s">
        <v>152</v>
      </c>
      <c r="AY157" s="138"/>
      <c r="AZ157" s="138"/>
      <c r="BA157" s="138"/>
      <c r="BB157" s="138"/>
      <c r="BC157" s="139"/>
      <c r="BD157" s="141" t="s">
        <v>164</v>
      </c>
      <c r="BE157" s="138"/>
      <c r="BF157" s="138"/>
      <c r="BG157" s="138"/>
      <c r="BH157" s="138"/>
      <c r="BI157" s="138"/>
      <c r="BJ157" s="139"/>
      <c r="BK157" s="17">
        <f>BK158+BK159+BK160+BK161+BK162+BK163+BK164</f>
        <v>0</v>
      </c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9"/>
      <c r="BY157" s="17">
        <f>BY158+BY159+BY160+BY161+BY162+BY163+BY164</f>
        <v>0</v>
      </c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9"/>
      <c r="CN157" s="17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9"/>
      <c r="DD157" s="17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9"/>
      <c r="DQ157" s="17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9"/>
      <c r="ED157" s="160">
        <f t="shared" si="2"/>
        <v>0</v>
      </c>
      <c r="EE157" s="160"/>
      <c r="EF157" s="160"/>
      <c r="EG157" s="160"/>
      <c r="EH157" s="160"/>
      <c r="EI157" s="160"/>
      <c r="EJ157" s="160"/>
      <c r="EK157" s="160"/>
      <c r="EL157" s="160"/>
      <c r="EM157" s="160"/>
      <c r="EN157" s="160"/>
      <c r="EO157" s="160"/>
      <c r="EP157" s="160"/>
      <c r="EQ157" s="160"/>
      <c r="ER157" s="160"/>
      <c r="ES157" s="160">
        <f t="shared" si="3"/>
        <v>0</v>
      </c>
      <c r="ET157" s="160"/>
      <c r="EU157" s="160"/>
      <c r="EV157" s="160"/>
      <c r="EW157" s="160"/>
      <c r="EX157" s="160"/>
      <c r="EY157" s="160"/>
      <c r="EZ157" s="160"/>
      <c r="FA157" s="160"/>
      <c r="FB157" s="160"/>
      <c r="FC157" s="160"/>
      <c r="FD157" s="160"/>
      <c r="FE157" s="160"/>
      <c r="FF157" s="160"/>
      <c r="FG157" s="160"/>
      <c r="FH157" s="164"/>
    </row>
    <row r="158" spans="1:164" ht="11.25">
      <c r="A158" s="16" t="s">
        <v>163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23" t="s">
        <v>252</v>
      </c>
      <c r="AY158" s="24"/>
      <c r="AZ158" s="24"/>
      <c r="BA158" s="24"/>
      <c r="BB158" s="24"/>
      <c r="BC158" s="25"/>
      <c r="BD158" s="162" t="s">
        <v>164</v>
      </c>
      <c r="BE158" s="24"/>
      <c r="BF158" s="24"/>
      <c r="BG158" s="24"/>
      <c r="BH158" s="24"/>
      <c r="BI158" s="24"/>
      <c r="BJ158" s="25"/>
      <c r="BK158" s="20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2"/>
      <c r="BY158" s="20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2"/>
      <c r="CN158" s="20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2"/>
      <c r="DD158" s="20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2"/>
      <c r="DQ158" s="20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2"/>
      <c r="ED158" s="37">
        <f t="shared" si="2"/>
        <v>0</v>
      </c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>
        <f t="shared" si="3"/>
        <v>0</v>
      </c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8"/>
    </row>
    <row r="159" spans="1:164" ht="11.25" customHeight="1">
      <c r="A159" s="16" t="s">
        <v>163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40" t="s">
        <v>253</v>
      </c>
      <c r="AY159" s="35"/>
      <c r="AZ159" s="35"/>
      <c r="BA159" s="35"/>
      <c r="BB159" s="35"/>
      <c r="BC159" s="36"/>
      <c r="BD159" s="162" t="s">
        <v>164</v>
      </c>
      <c r="BE159" s="24"/>
      <c r="BF159" s="24"/>
      <c r="BG159" s="24"/>
      <c r="BH159" s="24"/>
      <c r="BI159" s="24"/>
      <c r="BJ159" s="25"/>
      <c r="BK159" s="20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2"/>
      <c r="BY159" s="20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2"/>
      <c r="CN159" s="20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2"/>
      <c r="DD159" s="20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2"/>
      <c r="DQ159" s="20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2"/>
      <c r="ED159" s="37">
        <f aca="true" t="shared" si="8" ref="ED159:ED164">BY159+CN159+DD159+DQ159</f>
        <v>0</v>
      </c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>
        <f aca="true" t="shared" si="9" ref="ES159:ES164">BK159-ED159</f>
        <v>0</v>
      </c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8"/>
    </row>
    <row r="160" spans="1:164" ht="11.25" customHeight="1">
      <c r="A160" s="16" t="s">
        <v>163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23" t="s">
        <v>254</v>
      </c>
      <c r="AY160" s="24"/>
      <c r="AZ160" s="24"/>
      <c r="BA160" s="24"/>
      <c r="BB160" s="24"/>
      <c r="BC160" s="25"/>
      <c r="BD160" s="162" t="s">
        <v>164</v>
      </c>
      <c r="BE160" s="24"/>
      <c r="BF160" s="24"/>
      <c r="BG160" s="24"/>
      <c r="BH160" s="24"/>
      <c r="BI160" s="24"/>
      <c r="BJ160" s="25"/>
      <c r="BK160" s="20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2"/>
      <c r="BY160" s="20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2"/>
      <c r="CN160" s="20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2"/>
      <c r="DD160" s="20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2"/>
      <c r="DQ160" s="20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2"/>
      <c r="ED160" s="37">
        <f t="shared" si="8"/>
        <v>0</v>
      </c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>
        <f t="shared" si="9"/>
        <v>0</v>
      </c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8"/>
    </row>
    <row r="161" spans="1:164" ht="11.25">
      <c r="A161" s="16" t="s">
        <v>163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23" t="s">
        <v>260</v>
      </c>
      <c r="AY161" s="24"/>
      <c r="AZ161" s="24"/>
      <c r="BA161" s="24"/>
      <c r="BB161" s="24"/>
      <c r="BC161" s="25"/>
      <c r="BD161" s="162" t="s">
        <v>164</v>
      </c>
      <c r="BE161" s="24"/>
      <c r="BF161" s="24"/>
      <c r="BG161" s="24"/>
      <c r="BH161" s="24"/>
      <c r="BI161" s="24"/>
      <c r="BJ161" s="25"/>
      <c r="BK161" s="20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2"/>
      <c r="BY161" s="20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2"/>
      <c r="CN161" s="20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2"/>
      <c r="DD161" s="20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2"/>
      <c r="DQ161" s="20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2"/>
      <c r="ED161" s="37">
        <f t="shared" si="8"/>
        <v>0</v>
      </c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>
        <f t="shared" si="9"/>
        <v>0</v>
      </c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8"/>
    </row>
    <row r="162" spans="1:164" ht="11.25">
      <c r="A162" s="16" t="s">
        <v>163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23" t="s">
        <v>262</v>
      </c>
      <c r="AY162" s="24"/>
      <c r="AZ162" s="24"/>
      <c r="BA162" s="24"/>
      <c r="BB162" s="24"/>
      <c r="BC162" s="25"/>
      <c r="BD162" s="162" t="s">
        <v>164</v>
      </c>
      <c r="BE162" s="24"/>
      <c r="BF162" s="24"/>
      <c r="BG162" s="24"/>
      <c r="BH162" s="24"/>
      <c r="BI162" s="24"/>
      <c r="BJ162" s="25"/>
      <c r="BK162" s="20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2"/>
      <c r="BY162" s="20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2"/>
      <c r="CN162" s="20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2"/>
      <c r="DD162" s="20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2"/>
      <c r="DQ162" s="20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2"/>
      <c r="ED162" s="37">
        <f t="shared" si="8"/>
        <v>0</v>
      </c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>
        <f t="shared" si="9"/>
        <v>0</v>
      </c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8"/>
    </row>
    <row r="163" spans="1:164" ht="11.25">
      <c r="A163" s="16" t="s">
        <v>163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23" t="s">
        <v>255</v>
      </c>
      <c r="AY163" s="24"/>
      <c r="AZ163" s="24"/>
      <c r="BA163" s="24"/>
      <c r="BB163" s="24"/>
      <c r="BC163" s="25"/>
      <c r="BD163" s="162" t="s">
        <v>164</v>
      </c>
      <c r="BE163" s="24"/>
      <c r="BF163" s="24"/>
      <c r="BG163" s="24"/>
      <c r="BH163" s="24"/>
      <c r="BI163" s="24"/>
      <c r="BJ163" s="25"/>
      <c r="BK163" s="20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2"/>
      <c r="BY163" s="20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2"/>
      <c r="CN163" s="20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2"/>
      <c r="DD163" s="20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2"/>
      <c r="DQ163" s="20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2"/>
      <c r="ED163" s="37">
        <f t="shared" si="8"/>
        <v>0</v>
      </c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>
        <f t="shared" si="9"/>
        <v>0</v>
      </c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8"/>
    </row>
    <row r="164" spans="1:164" ht="11.25">
      <c r="A164" s="16" t="s">
        <v>163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23" t="s">
        <v>263</v>
      </c>
      <c r="AY164" s="24"/>
      <c r="AZ164" s="24"/>
      <c r="BA164" s="24"/>
      <c r="BB164" s="24"/>
      <c r="BC164" s="25"/>
      <c r="BD164" s="162" t="s">
        <v>164</v>
      </c>
      <c r="BE164" s="24"/>
      <c r="BF164" s="24"/>
      <c r="BG164" s="24"/>
      <c r="BH164" s="24"/>
      <c r="BI164" s="24"/>
      <c r="BJ164" s="25"/>
      <c r="BK164" s="20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2"/>
      <c r="BY164" s="20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2"/>
      <c r="CN164" s="20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2"/>
      <c r="DD164" s="20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2"/>
      <c r="DQ164" s="20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2"/>
      <c r="ED164" s="37">
        <f t="shared" si="8"/>
        <v>0</v>
      </c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>
        <f t="shared" si="9"/>
        <v>0</v>
      </c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8"/>
    </row>
    <row r="165" spans="1:164" ht="11.25">
      <c r="A165" s="161" t="s">
        <v>165</v>
      </c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37" t="s">
        <v>166</v>
      </c>
      <c r="AY165" s="138"/>
      <c r="AZ165" s="138"/>
      <c r="BA165" s="138"/>
      <c r="BB165" s="138"/>
      <c r="BC165" s="139"/>
      <c r="BD165" s="141" t="s">
        <v>167</v>
      </c>
      <c r="BE165" s="138"/>
      <c r="BF165" s="138"/>
      <c r="BG165" s="138"/>
      <c r="BH165" s="138"/>
      <c r="BI165" s="138"/>
      <c r="BJ165" s="139"/>
      <c r="BK165" s="17">
        <f>BK166+BK172+BK173+BK174+BK175+BK176+BK177</f>
        <v>456779</v>
      </c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9"/>
      <c r="BY165" s="17">
        <f>BY166+BY172+BY173+BY174+BY175+BY176+BY177</f>
        <v>456772.44</v>
      </c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9"/>
      <c r="CN165" s="17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9"/>
      <c r="DD165" s="17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9"/>
      <c r="DQ165" s="17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9"/>
      <c r="ED165" s="160">
        <f t="shared" si="2"/>
        <v>456772.44</v>
      </c>
      <c r="EE165" s="160"/>
      <c r="EF165" s="160"/>
      <c r="EG165" s="160"/>
      <c r="EH165" s="160"/>
      <c r="EI165" s="160"/>
      <c r="EJ165" s="160"/>
      <c r="EK165" s="160"/>
      <c r="EL165" s="160"/>
      <c r="EM165" s="160"/>
      <c r="EN165" s="160"/>
      <c r="EO165" s="160"/>
      <c r="EP165" s="160"/>
      <c r="EQ165" s="160"/>
      <c r="ER165" s="160"/>
      <c r="ES165" s="160">
        <f t="shared" si="3"/>
        <v>6.559999999997672</v>
      </c>
      <c r="ET165" s="160"/>
      <c r="EU165" s="160"/>
      <c r="EV165" s="160"/>
      <c r="EW165" s="160"/>
      <c r="EX165" s="160"/>
      <c r="EY165" s="160"/>
      <c r="EZ165" s="160"/>
      <c r="FA165" s="160"/>
      <c r="FB165" s="160"/>
      <c r="FC165" s="160"/>
      <c r="FD165" s="160"/>
      <c r="FE165" s="160"/>
      <c r="FF165" s="160"/>
      <c r="FG165" s="160"/>
      <c r="FH165" s="164"/>
    </row>
    <row r="166" spans="1:164" ht="11.25">
      <c r="A166" s="16" t="s">
        <v>165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23" t="s">
        <v>252</v>
      </c>
      <c r="AY166" s="24"/>
      <c r="AZ166" s="24"/>
      <c r="BA166" s="24"/>
      <c r="BB166" s="24"/>
      <c r="BC166" s="25"/>
      <c r="BD166" s="162" t="s">
        <v>167</v>
      </c>
      <c r="BE166" s="24"/>
      <c r="BF166" s="24"/>
      <c r="BG166" s="24"/>
      <c r="BH166" s="24"/>
      <c r="BI166" s="24"/>
      <c r="BJ166" s="25"/>
      <c r="BK166" s="20">
        <v>400759</v>
      </c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2"/>
      <c r="BY166" s="20">
        <f>SUM(BY168:CM171)</f>
        <v>400752.71</v>
      </c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2"/>
      <c r="CN166" s="20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2"/>
      <c r="DD166" s="20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2"/>
      <c r="DQ166" s="20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2"/>
      <c r="ED166" s="37">
        <f t="shared" si="2"/>
        <v>400752.71</v>
      </c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>
        <f t="shared" si="3"/>
        <v>6.289999999979045</v>
      </c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8"/>
    </row>
    <row r="167" spans="1:164" ht="11.25">
      <c r="A167" s="275" t="s">
        <v>39</v>
      </c>
      <c r="B167" s="275"/>
      <c r="C167" s="275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5"/>
      <c r="Y167" s="275"/>
      <c r="Z167" s="275"/>
      <c r="AA167" s="275"/>
      <c r="AB167" s="275"/>
      <c r="AC167" s="275"/>
      <c r="AD167" s="275"/>
      <c r="AE167" s="275"/>
      <c r="AF167" s="275"/>
      <c r="AG167" s="275"/>
      <c r="AH167" s="275"/>
      <c r="AI167" s="275"/>
      <c r="AJ167" s="275"/>
      <c r="AK167" s="275"/>
      <c r="AL167" s="275"/>
      <c r="AM167" s="275"/>
      <c r="AN167" s="275"/>
      <c r="AO167" s="275"/>
      <c r="AP167" s="275"/>
      <c r="AQ167" s="275"/>
      <c r="AR167" s="275"/>
      <c r="AS167" s="275"/>
      <c r="AT167" s="275"/>
      <c r="AU167" s="275"/>
      <c r="AV167" s="275"/>
      <c r="AW167" s="276"/>
      <c r="AX167" s="23"/>
      <c r="AY167" s="24"/>
      <c r="AZ167" s="24"/>
      <c r="BA167" s="24"/>
      <c r="BB167" s="24"/>
      <c r="BC167" s="25"/>
      <c r="BD167" s="162"/>
      <c r="BE167" s="24"/>
      <c r="BF167" s="24"/>
      <c r="BG167" s="24"/>
      <c r="BH167" s="24"/>
      <c r="BI167" s="24"/>
      <c r="BJ167" s="25"/>
      <c r="BK167" s="20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2"/>
      <c r="BY167" s="20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2"/>
      <c r="CN167" s="20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2"/>
      <c r="DD167" s="20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2"/>
      <c r="DQ167" s="20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2"/>
      <c r="ED167" s="37">
        <f t="shared" si="2"/>
        <v>0</v>
      </c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>
        <f t="shared" si="3"/>
        <v>0</v>
      </c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8"/>
    </row>
    <row r="168" spans="1:164" ht="11.25">
      <c r="A168" s="16" t="s">
        <v>165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23" t="s">
        <v>264</v>
      </c>
      <c r="AY168" s="24"/>
      <c r="AZ168" s="24"/>
      <c r="BA168" s="24"/>
      <c r="BB168" s="24"/>
      <c r="BC168" s="25"/>
      <c r="BD168" s="162" t="s">
        <v>167</v>
      </c>
      <c r="BE168" s="24"/>
      <c r="BF168" s="24"/>
      <c r="BG168" s="24"/>
      <c r="BH168" s="24"/>
      <c r="BI168" s="24"/>
      <c r="BJ168" s="25"/>
      <c r="BK168" s="20">
        <v>31920</v>
      </c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2"/>
      <c r="BY168" s="20">
        <v>31915</v>
      </c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2"/>
      <c r="CN168" s="20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2"/>
      <c r="DD168" s="20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2"/>
      <c r="DQ168" s="20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2"/>
      <c r="ED168" s="37">
        <f t="shared" si="2"/>
        <v>31915</v>
      </c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>
        <f t="shared" si="3"/>
        <v>5</v>
      </c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8"/>
    </row>
    <row r="169" spans="1:164" ht="11.25">
      <c r="A169" s="16" t="s">
        <v>165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23" t="s">
        <v>257</v>
      </c>
      <c r="AY169" s="24"/>
      <c r="AZ169" s="24"/>
      <c r="BA169" s="24"/>
      <c r="BB169" s="24"/>
      <c r="BC169" s="25"/>
      <c r="BD169" s="162" t="s">
        <v>167</v>
      </c>
      <c r="BE169" s="24"/>
      <c r="BF169" s="24"/>
      <c r="BG169" s="24"/>
      <c r="BH169" s="24"/>
      <c r="BI169" s="24"/>
      <c r="BJ169" s="25"/>
      <c r="BK169" s="20">
        <v>139921</v>
      </c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2"/>
      <c r="BY169" s="20">
        <v>139920.2</v>
      </c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2"/>
      <c r="CN169" s="20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2"/>
      <c r="DD169" s="20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2"/>
      <c r="DQ169" s="20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2"/>
      <c r="ED169" s="37">
        <f t="shared" si="2"/>
        <v>139920.2</v>
      </c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>
        <f t="shared" si="3"/>
        <v>0.7999999999883585</v>
      </c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8"/>
    </row>
    <row r="170" spans="1:164" ht="11.25">
      <c r="A170" s="16" t="s">
        <v>165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23" t="s">
        <v>258</v>
      </c>
      <c r="AY170" s="24"/>
      <c r="AZ170" s="24"/>
      <c r="BA170" s="24"/>
      <c r="BB170" s="24"/>
      <c r="BC170" s="25"/>
      <c r="BD170" s="162" t="s">
        <v>167</v>
      </c>
      <c r="BE170" s="24"/>
      <c r="BF170" s="24"/>
      <c r="BG170" s="24"/>
      <c r="BH170" s="24"/>
      <c r="BI170" s="24"/>
      <c r="BJ170" s="25"/>
      <c r="BK170" s="20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2"/>
      <c r="BY170" s="20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2"/>
      <c r="CN170" s="20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2"/>
      <c r="DD170" s="20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2"/>
      <c r="DQ170" s="20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2"/>
      <c r="ED170" s="37">
        <f t="shared" si="2"/>
        <v>0</v>
      </c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>
        <f t="shared" si="3"/>
        <v>0</v>
      </c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8"/>
    </row>
    <row r="171" spans="1:164" ht="11.25">
      <c r="A171" s="274" t="s">
        <v>165</v>
      </c>
      <c r="B171" s="274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  <c r="AE171" s="274"/>
      <c r="AF171" s="274"/>
      <c r="AG171" s="274"/>
      <c r="AH171" s="274"/>
      <c r="AI171" s="274"/>
      <c r="AJ171" s="274"/>
      <c r="AK171" s="274"/>
      <c r="AL171" s="274"/>
      <c r="AM171" s="274"/>
      <c r="AN171" s="274"/>
      <c r="AO171" s="274"/>
      <c r="AP171" s="274"/>
      <c r="AQ171" s="274"/>
      <c r="AR171" s="274"/>
      <c r="AS171" s="274"/>
      <c r="AT171" s="274"/>
      <c r="AU171" s="274"/>
      <c r="AV171" s="274"/>
      <c r="AW171" s="274"/>
      <c r="AX171" s="23" t="s">
        <v>259</v>
      </c>
      <c r="AY171" s="24"/>
      <c r="AZ171" s="24"/>
      <c r="BA171" s="24"/>
      <c r="BB171" s="24"/>
      <c r="BC171" s="25"/>
      <c r="BD171" s="282" t="s">
        <v>167</v>
      </c>
      <c r="BE171" s="24"/>
      <c r="BF171" s="24"/>
      <c r="BG171" s="24"/>
      <c r="BH171" s="24"/>
      <c r="BI171" s="24"/>
      <c r="BJ171" s="25"/>
      <c r="BK171" s="279">
        <v>228918</v>
      </c>
      <c r="BL171" s="280"/>
      <c r="BM171" s="280"/>
      <c r="BN171" s="280"/>
      <c r="BO171" s="280"/>
      <c r="BP171" s="280"/>
      <c r="BQ171" s="280"/>
      <c r="BR171" s="280"/>
      <c r="BS171" s="280"/>
      <c r="BT171" s="280"/>
      <c r="BU171" s="280"/>
      <c r="BV171" s="280"/>
      <c r="BW171" s="280"/>
      <c r="BX171" s="281"/>
      <c r="BY171" s="279">
        <v>228917.51</v>
      </c>
      <c r="BZ171" s="280"/>
      <c r="CA171" s="280"/>
      <c r="CB171" s="280"/>
      <c r="CC171" s="280"/>
      <c r="CD171" s="280"/>
      <c r="CE171" s="280"/>
      <c r="CF171" s="280"/>
      <c r="CG171" s="280"/>
      <c r="CH171" s="280"/>
      <c r="CI171" s="280"/>
      <c r="CJ171" s="280"/>
      <c r="CK171" s="280"/>
      <c r="CL171" s="280"/>
      <c r="CM171" s="281"/>
      <c r="CN171" s="279"/>
      <c r="CO171" s="280"/>
      <c r="CP171" s="280"/>
      <c r="CQ171" s="280"/>
      <c r="CR171" s="280"/>
      <c r="CS171" s="280"/>
      <c r="CT171" s="280"/>
      <c r="CU171" s="280"/>
      <c r="CV171" s="280"/>
      <c r="CW171" s="280"/>
      <c r="CX171" s="280"/>
      <c r="CY171" s="280"/>
      <c r="CZ171" s="280"/>
      <c r="DA171" s="280"/>
      <c r="DB171" s="280"/>
      <c r="DC171" s="281"/>
      <c r="DD171" s="20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2"/>
      <c r="DQ171" s="20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2"/>
      <c r="ED171" s="37">
        <f t="shared" si="2"/>
        <v>228917.51</v>
      </c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>
        <f t="shared" si="3"/>
        <v>0.4899999999906868</v>
      </c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8"/>
    </row>
    <row r="172" spans="1:164" ht="11.25">
      <c r="A172" s="16" t="s">
        <v>165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40" t="s">
        <v>253</v>
      </c>
      <c r="AY172" s="35"/>
      <c r="AZ172" s="35"/>
      <c r="BA172" s="35"/>
      <c r="BB172" s="35"/>
      <c r="BC172" s="36"/>
      <c r="BD172" s="162" t="s">
        <v>167</v>
      </c>
      <c r="BE172" s="24"/>
      <c r="BF172" s="24"/>
      <c r="BG172" s="24"/>
      <c r="BH172" s="24"/>
      <c r="BI172" s="24"/>
      <c r="BJ172" s="25"/>
      <c r="BK172" s="20">
        <v>56020</v>
      </c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2"/>
      <c r="BY172" s="20">
        <v>56019.73</v>
      </c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2"/>
      <c r="CN172" s="20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2"/>
      <c r="DD172" s="20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2"/>
      <c r="DQ172" s="20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2"/>
      <c r="ED172" s="37">
        <f aca="true" t="shared" si="10" ref="ED172:ED177">BY172+CN172+DD172+DQ172</f>
        <v>56019.73</v>
      </c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>
        <f aca="true" t="shared" si="11" ref="ES172:ES177">BK172-ED172</f>
        <v>0.2699999999967986</v>
      </c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8"/>
    </row>
    <row r="173" spans="1:164" ht="11.25">
      <c r="A173" s="16" t="s">
        <v>165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23" t="s">
        <v>254</v>
      </c>
      <c r="AY173" s="24"/>
      <c r="AZ173" s="24"/>
      <c r="BA173" s="24"/>
      <c r="BB173" s="24"/>
      <c r="BC173" s="25"/>
      <c r="BD173" s="162" t="s">
        <v>167</v>
      </c>
      <c r="BE173" s="24"/>
      <c r="BF173" s="24"/>
      <c r="BG173" s="24"/>
      <c r="BH173" s="24"/>
      <c r="BI173" s="24"/>
      <c r="BJ173" s="25"/>
      <c r="BK173" s="20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2"/>
      <c r="BY173" s="20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2"/>
      <c r="CN173" s="20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2"/>
      <c r="DD173" s="20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2"/>
      <c r="DQ173" s="20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2"/>
      <c r="ED173" s="37">
        <f t="shared" si="10"/>
        <v>0</v>
      </c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>
        <f t="shared" si="11"/>
        <v>0</v>
      </c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8"/>
    </row>
    <row r="174" spans="1:164" ht="11.25">
      <c r="A174" s="16" t="s">
        <v>165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23" t="s">
        <v>270</v>
      </c>
      <c r="AY174" s="24"/>
      <c r="AZ174" s="24"/>
      <c r="BA174" s="24"/>
      <c r="BB174" s="24"/>
      <c r="BC174" s="25"/>
      <c r="BD174" s="162" t="s">
        <v>167</v>
      </c>
      <c r="BE174" s="24"/>
      <c r="BF174" s="24"/>
      <c r="BG174" s="24"/>
      <c r="BH174" s="24"/>
      <c r="BI174" s="24"/>
      <c r="BJ174" s="25"/>
      <c r="BK174" s="20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2"/>
      <c r="BY174" s="20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2"/>
      <c r="CN174" s="20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2"/>
      <c r="DD174" s="20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2"/>
      <c r="DQ174" s="20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2"/>
      <c r="ED174" s="37">
        <f t="shared" si="10"/>
        <v>0</v>
      </c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>
        <f t="shared" si="11"/>
        <v>0</v>
      </c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8"/>
    </row>
    <row r="175" spans="1:164" ht="11.25">
      <c r="A175" s="16" t="s">
        <v>165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23" t="s">
        <v>262</v>
      </c>
      <c r="AY175" s="24"/>
      <c r="AZ175" s="24"/>
      <c r="BA175" s="24"/>
      <c r="BB175" s="24"/>
      <c r="BC175" s="25"/>
      <c r="BD175" s="162" t="s">
        <v>167</v>
      </c>
      <c r="BE175" s="24"/>
      <c r="BF175" s="24"/>
      <c r="BG175" s="24"/>
      <c r="BH175" s="24"/>
      <c r="BI175" s="24"/>
      <c r="BJ175" s="25"/>
      <c r="BK175" s="20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2"/>
      <c r="BY175" s="20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2"/>
      <c r="CN175" s="20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2"/>
      <c r="DD175" s="20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2"/>
      <c r="DQ175" s="20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2"/>
      <c r="ED175" s="37">
        <f t="shared" si="10"/>
        <v>0</v>
      </c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>
        <f t="shared" si="11"/>
        <v>0</v>
      </c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8"/>
    </row>
    <row r="176" spans="1:164" ht="11.25">
      <c r="A176" s="16" t="s">
        <v>165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23" t="s">
        <v>255</v>
      </c>
      <c r="AY176" s="24"/>
      <c r="AZ176" s="24"/>
      <c r="BA176" s="24"/>
      <c r="BB176" s="24"/>
      <c r="BC176" s="25"/>
      <c r="BD176" s="162" t="s">
        <v>167</v>
      </c>
      <c r="BE176" s="24"/>
      <c r="BF176" s="24"/>
      <c r="BG176" s="24"/>
      <c r="BH176" s="24"/>
      <c r="BI176" s="24"/>
      <c r="BJ176" s="25"/>
      <c r="BK176" s="20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2"/>
      <c r="BY176" s="20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2"/>
      <c r="CN176" s="20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2"/>
      <c r="DD176" s="20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2"/>
      <c r="DQ176" s="20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2"/>
      <c r="ED176" s="37">
        <f t="shared" si="10"/>
        <v>0</v>
      </c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>
        <f t="shared" si="11"/>
        <v>0</v>
      </c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8"/>
    </row>
    <row r="177" spans="1:164" ht="11.25" customHeight="1">
      <c r="A177" s="16" t="s">
        <v>165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23" t="s">
        <v>263</v>
      </c>
      <c r="AY177" s="24"/>
      <c r="AZ177" s="24"/>
      <c r="BA177" s="24"/>
      <c r="BB177" s="24"/>
      <c r="BC177" s="25"/>
      <c r="BD177" s="162" t="s">
        <v>167</v>
      </c>
      <c r="BE177" s="24"/>
      <c r="BF177" s="24"/>
      <c r="BG177" s="24"/>
      <c r="BH177" s="24"/>
      <c r="BI177" s="24"/>
      <c r="BJ177" s="25"/>
      <c r="BK177" s="20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2"/>
      <c r="BY177" s="20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2"/>
      <c r="CN177" s="20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2"/>
      <c r="DD177" s="20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2"/>
      <c r="DQ177" s="20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2"/>
      <c r="ED177" s="37">
        <f t="shared" si="10"/>
        <v>0</v>
      </c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>
        <f t="shared" si="11"/>
        <v>0</v>
      </c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8"/>
    </row>
    <row r="178" spans="1:164" ht="12">
      <c r="A178" s="173" t="s">
        <v>168</v>
      </c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173"/>
      <c r="AO178" s="173"/>
      <c r="AP178" s="173"/>
      <c r="AQ178" s="173"/>
      <c r="AR178" s="173"/>
      <c r="AS178" s="173"/>
      <c r="AT178" s="173"/>
      <c r="AU178" s="173"/>
      <c r="AV178" s="173"/>
      <c r="AW178" s="173"/>
      <c r="AX178" s="40" t="s">
        <v>169</v>
      </c>
      <c r="AY178" s="35"/>
      <c r="AZ178" s="35"/>
      <c r="BA178" s="35"/>
      <c r="BB178" s="35"/>
      <c r="BC178" s="36"/>
      <c r="BD178" s="34" t="s">
        <v>170</v>
      </c>
      <c r="BE178" s="35"/>
      <c r="BF178" s="35"/>
      <c r="BG178" s="35"/>
      <c r="BH178" s="35"/>
      <c r="BI178" s="35"/>
      <c r="BJ178" s="36"/>
      <c r="BK178" s="26" t="s">
        <v>59</v>
      </c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8"/>
      <c r="BY178" s="26" t="s">
        <v>59</v>
      </c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8"/>
      <c r="CN178" s="26" t="s">
        <v>59</v>
      </c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8"/>
      <c r="DD178" s="26" t="s">
        <v>59</v>
      </c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8"/>
      <c r="DQ178" s="26" t="s">
        <v>59</v>
      </c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8"/>
      <c r="ED178" s="48" t="s">
        <v>59</v>
      </c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 t="s">
        <v>59</v>
      </c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9"/>
    </row>
    <row r="179" spans="1:164" ht="11.25">
      <c r="A179" s="163" t="s">
        <v>39</v>
      </c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74" t="s">
        <v>172</v>
      </c>
      <c r="AY179" s="175"/>
      <c r="AZ179" s="175"/>
      <c r="BA179" s="175"/>
      <c r="BB179" s="175"/>
      <c r="BC179" s="176"/>
      <c r="BD179" s="177" t="s">
        <v>173</v>
      </c>
      <c r="BE179" s="175"/>
      <c r="BF179" s="175"/>
      <c r="BG179" s="175"/>
      <c r="BH179" s="175"/>
      <c r="BI179" s="175"/>
      <c r="BJ179" s="176"/>
      <c r="BK179" s="26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8"/>
      <c r="BY179" s="26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8"/>
      <c r="CN179" s="26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8"/>
      <c r="DD179" s="26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8"/>
      <c r="DQ179" s="26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9"/>
    </row>
    <row r="180" spans="1:164" ht="11.25">
      <c r="A180" s="16" t="s">
        <v>171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23"/>
      <c r="AY180" s="24"/>
      <c r="AZ180" s="24"/>
      <c r="BA180" s="24"/>
      <c r="BB180" s="24"/>
      <c r="BC180" s="25"/>
      <c r="BD180" s="162"/>
      <c r="BE180" s="24"/>
      <c r="BF180" s="24"/>
      <c r="BG180" s="24"/>
      <c r="BH180" s="24"/>
      <c r="BI180" s="24"/>
      <c r="BJ180" s="25"/>
      <c r="BK180" s="26" t="s">
        <v>59</v>
      </c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8"/>
      <c r="BY180" s="26" t="s">
        <v>59</v>
      </c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8"/>
      <c r="CN180" s="26" t="s">
        <v>59</v>
      </c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8"/>
      <c r="DD180" s="26" t="s">
        <v>59</v>
      </c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8"/>
      <c r="DQ180" s="26" t="s">
        <v>59</v>
      </c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8"/>
      <c r="ED180" s="48" t="s">
        <v>59</v>
      </c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 t="s">
        <v>59</v>
      </c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9"/>
    </row>
    <row r="181" spans="1:164" ht="11.25">
      <c r="A181" s="16" t="s">
        <v>174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23" t="s">
        <v>175</v>
      </c>
      <c r="AY181" s="24"/>
      <c r="AZ181" s="24"/>
      <c r="BA181" s="24"/>
      <c r="BB181" s="24"/>
      <c r="BC181" s="25"/>
      <c r="BD181" s="162" t="s">
        <v>176</v>
      </c>
      <c r="BE181" s="24"/>
      <c r="BF181" s="24"/>
      <c r="BG181" s="24"/>
      <c r="BH181" s="24"/>
      <c r="BI181" s="24"/>
      <c r="BJ181" s="25"/>
      <c r="BK181" s="26" t="s">
        <v>59</v>
      </c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8"/>
      <c r="BY181" s="26" t="s">
        <v>59</v>
      </c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8"/>
      <c r="CN181" s="26" t="s">
        <v>59</v>
      </c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8"/>
      <c r="DD181" s="26" t="s">
        <v>59</v>
      </c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8"/>
      <c r="DQ181" s="26" t="s">
        <v>59</v>
      </c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8"/>
      <c r="ED181" s="48" t="s">
        <v>59</v>
      </c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 t="s">
        <v>59</v>
      </c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9"/>
    </row>
    <row r="182" spans="1:164" ht="12" thickBot="1">
      <c r="A182" s="192" t="s">
        <v>177</v>
      </c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3" t="s">
        <v>178</v>
      </c>
      <c r="AY182" s="194"/>
      <c r="AZ182" s="194"/>
      <c r="BA182" s="194"/>
      <c r="BB182" s="194"/>
      <c r="BC182" s="195"/>
      <c r="BD182" s="196" t="s">
        <v>179</v>
      </c>
      <c r="BE182" s="194"/>
      <c r="BF182" s="194"/>
      <c r="BG182" s="194"/>
      <c r="BH182" s="194"/>
      <c r="BI182" s="194"/>
      <c r="BJ182" s="195"/>
      <c r="BK182" s="182" t="s">
        <v>59</v>
      </c>
      <c r="BL182" s="183"/>
      <c r="BM182" s="183"/>
      <c r="BN182" s="183"/>
      <c r="BO182" s="183"/>
      <c r="BP182" s="183"/>
      <c r="BQ182" s="183"/>
      <c r="BR182" s="183"/>
      <c r="BS182" s="183"/>
      <c r="BT182" s="183"/>
      <c r="BU182" s="183"/>
      <c r="BV182" s="183"/>
      <c r="BW182" s="183"/>
      <c r="BX182" s="184"/>
      <c r="BY182" s="182" t="s">
        <v>59</v>
      </c>
      <c r="BZ182" s="183"/>
      <c r="CA182" s="183"/>
      <c r="CB182" s="183"/>
      <c r="CC182" s="183"/>
      <c r="CD182" s="183"/>
      <c r="CE182" s="183"/>
      <c r="CF182" s="183"/>
      <c r="CG182" s="183"/>
      <c r="CH182" s="183"/>
      <c r="CI182" s="183"/>
      <c r="CJ182" s="183"/>
      <c r="CK182" s="183"/>
      <c r="CL182" s="183"/>
      <c r="CM182" s="184"/>
      <c r="CN182" s="182" t="s">
        <v>59</v>
      </c>
      <c r="CO182" s="183"/>
      <c r="CP182" s="183"/>
      <c r="CQ182" s="183"/>
      <c r="CR182" s="183"/>
      <c r="CS182" s="183"/>
      <c r="CT182" s="183"/>
      <c r="CU182" s="183"/>
      <c r="CV182" s="183"/>
      <c r="CW182" s="183"/>
      <c r="CX182" s="183"/>
      <c r="CY182" s="183"/>
      <c r="CZ182" s="183"/>
      <c r="DA182" s="183"/>
      <c r="DB182" s="183"/>
      <c r="DC182" s="184"/>
      <c r="DD182" s="182" t="s">
        <v>59</v>
      </c>
      <c r="DE182" s="183"/>
      <c r="DF182" s="183"/>
      <c r="DG182" s="183"/>
      <c r="DH182" s="183"/>
      <c r="DI182" s="183"/>
      <c r="DJ182" s="183"/>
      <c r="DK182" s="183"/>
      <c r="DL182" s="183"/>
      <c r="DM182" s="183"/>
      <c r="DN182" s="183"/>
      <c r="DO182" s="183"/>
      <c r="DP182" s="184"/>
      <c r="DQ182" s="182" t="s">
        <v>59</v>
      </c>
      <c r="DR182" s="183"/>
      <c r="DS182" s="183"/>
      <c r="DT182" s="183"/>
      <c r="DU182" s="183"/>
      <c r="DV182" s="183"/>
      <c r="DW182" s="183"/>
      <c r="DX182" s="183"/>
      <c r="DY182" s="183"/>
      <c r="DZ182" s="183"/>
      <c r="EA182" s="183"/>
      <c r="EB182" s="183"/>
      <c r="EC182" s="184"/>
      <c r="ED182" s="124" t="s">
        <v>59</v>
      </c>
      <c r="EE182" s="124"/>
      <c r="EF182" s="124"/>
      <c r="EG182" s="124"/>
      <c r="EH182" s="124"/>
      <c r="EI182" s="124"/>
      <c r="EJ182" s="124"/>
      <c r="EK182" s="124"/>
      <c r="EL182" s="124"/>
      <c r="EM182" s="124"/>
      <c r="EN182" s="124"/>
      <c r="EO182" s="124"/>
      <c r="EP182" s="124"/>
      <c r="EQ182" s="124"/>
      <c r="ER182" s="124"/>
      <c r="ES182" s="124" t="s">
        <v>59</v>
      </c>
      <c r="ET182" s="124"/>
      <c r="EU182" s="124"/>
      <c r="EV182" s="124"/>
      <c r="EW182" s="124"/>
      <c r="EX182" s="124"/>
      <c r="EY182" s="124"/>
      <c r="EZ182" s="124"/>
      <c r="FA182" s="124"/>
      <c r="FB182" s="124"/>
      <c r="FC182" s="124"/>
      <c r="FD182" s="124"/>
      <c r="FE182" s="124"/>
      <c r="FF182" s="124"/>
      <c r="FG182" s="124"/>
      <c r="FH182" s="125"/>
    </row>
    <row r="183" ht="9.75" customHeight="1" thickBot="1"/>
    <row r="184" spans="1:164" ht="17.25" customHeight="1" thickBot="1">
      <c r="A184" s="197" t="s">
        <v>249</v>
      </c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7"/>
      <c r="AW184" s="198"/>
      <c r="AX184" s="199" t="s">
        <v>180</v>
      </c>
      <c r="AY184" s="200"/>
      <c r="AZ184" s="200"/>
      <c r="BA184" s="200"/>
      <c r="BB184" s="200"/>
      <c r="BC184" s="201"/>
      <c r="BD184" s="202" t="s">
        <v>59</v>
      </c>
      <c r="BE184" s="200"/>
      <c r="BF184" s="200"/>
      <c r="BG184" s="200"/>
      <c r="BH184" s="200"/>
      <c r="BI184" s="200"/>
      <c r="BJ184" s="201"/>
      <c r="BK184" s="203">
        <f>BK17-BK47</f>
        <v>0</v>
      </c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5"/>
      <c r="BY184" s="203">
        <f>BY17-BY47</f>
        <v>0</v>
      </c>
      <c r="BZ184" s="204"/>
      <c r="CA184" s="204"/>
      <c r="CB184" s="204"/>
      <c r="CC184" s="204"/>
      <c r="CD184" s="204"/>
      <c r="CE184" s="204"/>
      <c r="CF184" s="204"/>
      <c r="CG184" s="204"/>
      <c r="CH184" s="204"/>
      <c r="CI184" s="204"/>
      <c r="CJ184" s="204"/>
      <c r="CK184" s="204"/>
      <c r="CL184" s="204"/>
      <c r="CM184" s="205"/>
      <c r="CN184" s="203">
        <f>CN17-CN47</f>
        <v>0</v>
      </c>
      <c r="CO184" s="204"/>
      <c r="CP184" s="204"/>
      <c r="CQ184" s="204"/>
      <c r="CR184" s="204"/>
      <c r="CS184" s="204"/>
      <c r="CT184" s="204"/>
      <c r="CU184" s="204"/>
      <c r="CV184" s="204"/>
      <c r="CW184" s="204"/>
      <c r="CX184" s="204"/>
      <c r="CY184" s="204"/>
      <c r="CZ184" s="204"/>
      <c r="DA184" s="204"/>
      <c r="DB184" s="204"/>
      <c r="DC184" s="205"/>
      <c r="DD184" s="203">
        <f>DD17-DD47</f>
        <v>0</v>
      </c>
      <c r="DE184" s="204"/>
      <c r="DF184" s="204"/>
      <c r="DG184" s="204"/>
      <c r="DH184" s="204"/>
      <c r="DI184" s="204"/>
      <c r="DJ184" s="204"/>
      <c r="DK184" s="204"/>
      <c r="DL184" s="204"/>
      <c r="DM184" s="204"/>
      <c r="DN184" s="204"/>
      <c r="DO184" s="204"/>
      <c r="DP184" s="205"/>
      <c r="DQ184" s="203">
        <f>DQ17-DQ47</f>
        <v>0</v>
      </c>
      <c r="DR184" s="204"/>
      <c r="DS184" s="204"/>
      <c r="DT184" s="204"/>
      <c r="DU184" s="204"/>
      <c r="DV184" s="204"/>
      <c r="DW184" s="204"/>
      <c r="DX184" s="204"/>
      <c r="DY184" s="204"/>
      <c r="DZ184" s="204"/>
      <c r="EA184" s="204"/>
      <c r="EB184" s="204"/>
      <c r="EC184" s="205"/>
      <c r="ED184" s="215">
        <f>BY184+CN184+DD184+DQ184</f>
        <v>0</v>
      </c>
      <c r="EE184" s="215"/>
      <c r="EF184" s="215"/>
      <c r="EG184" s="215"/>
      <c r="EH184" s="215"/>
      <c r="EI184" s="215"/>
      <c r="EJ184" s="215"/>
      <c r="EK184" s="215"/>
      <c r="EL184" s="215"/>
      <c r="EM184" s="215"/>
      <c r="EN184" s="215"/>
      <c r="EO184" s="215"/>
      <c r="EP184" s="215"/>
      <c r="EQ184" s="215"/>
      <c r="ER184" s="215"/>
      <c r="ES184" s="206" t="s">
        <v>59</v>
      </c>
      <c r="ET184" s="207"/>
      <c r="EU184" s="207"/>
      <c r="EV184" s="207"/>
      <c r="EW184" s="207"/>
      <c r="EX184" s="207"/>
      <c r="EY184" s="207"/>
      <c r="EZ184" s="207"/>
      <c r="FA184" s="207"/>
      <c r="FB184" s="207"/>
      <c r="FC184" s="207"/>
      <c r="FD184" s="207"/>
      <c r="FE184" s="207"/>
      <c r="FF184" s="207"/>
      <c r="FG184" s="207"/>
      <c r="FH184" s="208"/>
    </row>
    <row r="185" spans="1:164" ht="3" customHeight="1" thickBot="1">
      <c r="A185" s="217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  <c r="AW185" s="218"/>
      <c r="AX185" s="219"/>
      <c r="AY185" s="210"/>
      <c r="AZ185" s="210"/>
      <c r="BA185" s="210"/>
      <c r="BB185" s="210"/>
      <c r="BC185" s="211"/>
      <c r="BD185" s="209"/>
      <c r="BE185" s="210"/>
      <c r="BF185" s="210"/>
      <c r="BG185" s="210"/>
      <c r="BH185" s="210"/>
      <c r="BI185" s="210"/>
      <c r="BJ185" s="211"/>
      <c r="BK185" s="212"/>
      <c r="BL185" s="213"/>
      <c r="BM185" s="213"/>
      <c r="BN185" s="213"/>
      <c r="BO185" s="213"/>
      <c r="BP185" s="213"/>
      <c r="BQ185" s="213"/>
      <c r="BR185" s="213"/>
      <c r="BS185" s="213"/>
      <c r="BT185" s="213"/>
      <c r="BU185" s="213"/>
      <c r="BV185" s="213"/>
      <c r="BW185" s="213"/>
      <c r="BX185" s="214"/>
      <c r="BY185" s="216">
        <f>BY17-BY47</f>
        <v>0</v>
      </c>
      <c r="BZ185" s="213"/>
      <c r="CA185" s="213"/>
      <c r="CB185" s="213"/>
      <c r="CC185" s="213"/>
      <c r="CD185" s="213"/>
      <c r="CE185" s="213"/>
      <c r="CF185" s="213"/>
      <c r="CG185" s="213"/>
      <c r="CH185" s="213"/>
      <c r="CI185" s="213"/>
      <c r="CJ185" s="213"/>
      <c r="CK185" s="213"/>
      <c r="CL185" s="213"/>
      <c r="CM185" s="214"/>
      <c r="CN185" s="212"/>
      <c r="CO185" s="213"/>
      <c r="CP185" s="213"/>
      <c r="CQ185" s="213"/>
      <c r="CR185" s="213"/>
      <c r="CS185" s="213"/>
      <c r="CT185" s="213"/>
      <c r="CU185" s="213"/>
      <c r="CV185" s="213"/>
      <c r="CW185" s="213"/>
      <c r="CX185" s="213"/>
      <c r="CY185" s="213"/>
      <c r="CZ185" s="213"/>
      <c r="DA185" s="213"/>
      <c r="DB185" s="213"/>
      <c r="DC185" s="214"/>
      <c r="DD185" s="212"/>
      <c r="DE185" s="213"/>
      <c r="DF185" s="213"/>
      <c r="DG185" s="213"/>
      <c r="DH185" s="213"/>
      <c r="DI185" s="213"/>
      <c r="DJ185" s="213"/>
      <c r="DK185" s="213"/>
      <c r="DL185" s="213"/>
      <c r="DM185" s="213"/>
      <c r="DN185" s="213"/>
      <c r="DO185" s="213"/>
      <c r="DP185" s="214"/>
      <c r="DQ185" s="212"/>
      <c r="DR185" s="213"/>
      <c r="DS185" s="213"/>
      <c r="DT185" s="213"/>
      <c r="DU185" s="213"/>
      <c r="DV185" s="213"/>
      <c r="DW185" s="213"/>
      <c r="DX185" s="213"/>
      <c r="DY185" s="213"/>
      <c r="DZ185" s="213"/>
      <c r="EA185" s="213"/>
      <c r="EB185" s="213"/>
      <c r="EC185" s="214"/>
      <c r="ED185" s="212"/>
      <c r="EE185" s="213"/>
      <c r="EF185" s="213"/>
      <c r="EG185" s="213"/>
      <c r="EH185" s="213"/>
      <c r="EI185" s="213"/>
      <c r="EJ185" s="213"/>
      <c r="EK185" s="213"/>
      <c r="EL185" s="213"/>
      <c r="EM185" s="213"/>
      <c r="EN185" s="213"/>
      <c r="EO185" s="213"/>
      <c r="EP185" s="213"/>
      <c r="EQ185" s="213"/>
      <c r="ER185" s="214"/>
      <c r="ES185" s="212"/>
      <c r="ET185" s="213"/>
      <c r="EU185" s="213"/>
      <c r="EV185" s="213"/>
      <c r="EW185" s="213"/>
      <c r="EX185" s="213"/>
      <c r="EY185" s="213"/>
      <c r="EZ185" s="213"/>
      <c r="FA185" s="213"/>
      <c r="FB185" s="213"/>
      <c r="FC185" s="213"/>
      <c r="FD185" s="213"/>
      <c r="FE185" s="213"/>
      <c r="FF185" s="213"/>
      <c r="FG185" s="213"/>
      <c r="FH185" s="220"/>
    </row>
    <row r="186" spans="30:164" ht="12">
      <c r="AD186" s="126" t="s">
        <v>182</v>
      </c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  <c r="BV186" s="126"/>
      <c r="BW186" s="126"/>
      <c r="BX186" s="126"/>
      <c r="BY186" s="126"/>
      <c r="BZ186" s="126"/>
      <c r="CA186" s="126"/>
      <c r="CB186" s="126"/>
      <c r="CC186" s="126"/>
      <c r="CD186" s="126"/>
      <c r="CE186" s="126"/>
      <c r="CF186" s="126"/>
      <c r="CG186" s="126"/>
      <c r="CH186" s="126"/>
      <c r="CI186" s="126"/>
      <c r="CJ186" s="126"/>
      <c r="CK186" s="126"/>
      <c r="CL186" s="126"/>
      <c r="CM186" s="126"/>
      <c r="CN186" s="126"/>
      <c r="CO186" s="126"/>
      <c r="CP186" s="126"/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6"/>
      <c r="DF186" s="126"/>
      <c r="DG186" s="126"/>
      <c r="DH186" s="126"/>
      <c r="DI186" s="126"/>
      <c r="DJ186" s="126"/>
      <c r="DK186" s="126"/>
      <c r="DL186" s="126"/>
      <c r="DM186" s="126"/>
      <c r="DN186" s="126"/>
      <c r="DO186" s="126"/>
      <c r="DP186" s="126"/>
      <c r="DQ186" s="126"/>
      <c r="DR186" s="126"/>
      <c r="DS186" s="126"/>
      <c r="DT186" s="126"/>
      <c r="DU186" s="126"/>
      <c r="DV186" s="126"/>
      <c r="DW186" s="126"/>
      <c r="DX186" s="126"/>
      <c r="DY186" s="126"/>
      <c r="DZ186" s="126"/>
      <c r="EA186" s="126"/>
      <c r="EB186" s="126"/>
      <c r="EC186" s="126"/>
      <c r="ED186" s="126"/>
      <c r="EE186" s="126"/>
      <c r="FH186" s="2" t="s">
        <v>181</v>
      </c>
    </row>
    <row r="187" ht="3.75" customHeight="1"/>
    <row r="188" spans="1:164" ht="11.25">
      <c r="A188" s="42" t="s">
        <v>0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3"/>
      <c r="AX188" s="51" t="s">
        <v>1</v>
      </c>
      <c r="AY188" s="52"/>
      <c r="AZ188" s="52"/>
      <c r="BA188" s="52"/>
      <c r="BB188" s="52"/>
      <c r="BC188" s="76"/>
      <c r="BD188" s="51" t="s">
        <v>2</v>
      </c>
      <c r="BE188" s="52"/>
      <c r="BF188" s="52"/>
      <c r="BG188" s="52"/>
      <c r="BH188" s="52"/>
      <c r="BI188" s="52"/>
      <c r="BJ188" s="76"/>
      <c r="BK188" s="51" t="s">
        <v>3</v>
      </c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76"/>
      <c r="BY188" s="78" t="s">
        <v>9</v>
      </c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/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9"/>
      <c r="DM188" s="79"/>
      <c r="DN188" s="79"/>
      <c r="DO188" s="79"/>
      <c r="DP188" s="79"/>
      <c r="DQ188" s="79"/>
      <c r="DR188" s="79"/>
      <c r="DS188" s="79"/>
      <c r="DT188" s="79"/>
      <c r="DU188" s="79"/>
      <c r="DV188" s="79"/>
      <c r="DW188" s="79"/>
      <c r="DX188" s="79"/>
      <c r="DY188" s="79"/>
      <c r="DZ188" s="79"/>
      <c r="EA188" s="79"/>
      <c r="EB188" s="79"/>
      <c r="EC188" s="79"/>
      <c r="ED188" s="79"/>
      <c r="EE188" s="79"/>
      <c r="EF188" s="79"/>
      <c r="EG188" s="79"/>
      <c r="EH188" s="79"/>
      <c r="EI188" s="79"/>
      <c r="EJ188" s="79"/>
      <c r="EK188" s="79"/>
      <c r="EL188" s="79"/>
      <c r="EM188" s="79"/>
      <c r="EN188" s="79"/>
      <c r="EO188" s="79"/>
      <c r="EP188" s="79"/>
      <c r="EQ188" s="79"/>
      <c r="ER188" s="80"/>
      <c r="ES188" s="51" t="s">
        <v>10</v>
      </c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</row>
    <row r="189" spans="1:164" ht="24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5"/>
      <c r="AX189" s="53"/>
      <c r="AY189" s="54"/>
      <c r="AZ189" s="54"/>
      <c r="BA189" s="54"/>
      <c r="BB189" s="54"/>
      <c r="BC189" s="77"/>
      <c r="BD189" s="53"/>
      <c r="BE189" s="54"/>
      <c r="BF189" s="54"/>
      <c r="BG189" s="54"/>
      <c r="BH189" s="54"/>
      <c r="BI189" s="54"/>
      <c r="BJ189" s="77"/>
      <c r="BK189" s="53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77"/>
      <c r="BY189" s="29" t="s">
        <v>4</v>
      </c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1"/>
      <c r="CN189" s="29" t="s">
        <v>5</v>
      </c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1"/>
      <c r="DD189" s="29" t="s">
        <v>6</v>
      </c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1"/>
      <c r="DQ189" s="29" t="s">
        <v>7</v>
      </c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1"/>
      <c r="ED189" s="29" t="s">
        <v>8</v>
      </c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1"/>
      <c r="ES189" s="53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</row>
    <row r="190" spans="1:164" ht="12" thickBot="1">
      <c r="A190" s="79">
        <v>1</v>
      </c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80"/>
      <c r="AX190" s="41">
        <v>2</v>
      </c>
      <c r="AY190" s="42"/>
      <c r="AZ190" s="42"/>
      <c r="BA190" s="42"/>
      <c r="BB190" s="42"/>
      <c r="BC190" s="43"/>
      <c r="BD190" s="41">
        <v>3</v>
      </c>
      <c r="BE190" s="42"/>
      <c r="BF190" s="42"/>
      <c r="BG190" s="42"/>
      <c r="BH190" s="42"/>
      <c r="BI190" s="42"/>
      <c r="BJ190" s="43"/>
      <c r="BK190" s="41">
        <v>4</v>
      </c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3"/>
      <c r="BY190" s="41">
        <v>5</v>
      </c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3"/>
      <c r="CN190" s="41">
        <v>6</v>
      </c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3"/>
      <c r="DD190" s="41">
        <v>7</v>
      </c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3"/>
      <c r="DQ190" s="41">
        <v>8</v>
      </c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3"/>
      <c r="ED190" s="41">
        <v>9</v>
      </c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3"/>
      <c r="ES190" s="41">
        <v>10</v>
      </c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</row>
    <row r="191" spans="1:164" ht="22.5" customHeight="1">
      <c r="A191" s="81" t="s">
        <v>183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225" t="s">
        <v>170</v>
      </c>
      <c r="AY191" s="226"/>
      <c r="AZ191" s="226"/>
      <c r="BA191" s="226"/>
      <c r="BB191" s="226"/>
      <c r="BC191" s="226"/>
      <c r="BD191" s="226"/>
      <c r="BE191" s="226"/>
      <c r="BF191" s="226"/>
      <c r="BG191" s="226"/>
      <c r="BH191" s="226"/>
      <c r="BI191" s="226"/>
      <c r="BJ191" s="226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>
        <f>BY209</f>
        <v>0</v>
      </c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  <c r="FA191" s="87"/>
      <c r="FB191" s="87"/>
      <c r="FC191" s="87"/>
      <c r="FD191" s="87"/>
      <c r="FE191" s="87"/>
      <c r="FF191" s="87"/>
      <c r="FG191" s="87"/>
      <c r="FH191" s="88"/>
    </row>
    <row r="192" spans="1:164" ht="11.25">
      <c r="A192" s="221" t="s">
        <v>50</v>
      </c>
      <c r="B192" s="221"/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1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1"/>
      <c r="AV192" s="221"/>
      <c r="AW192" s="221"/>
      <c r="AX192" s="222" t="s">
        <v>173</v>
      </c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8"/>
    </row>
    <row r="193" spans="1:164" ht="12">
      <c r="A193" s="223" t="s">
        <v>184</v>
      </c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  <c r="AB193" s="223"/>
      <c r="AC193" s="223"/>
      <c r="AD193" s="223"/>
      <c r="AE193" s="223"/>
      <c r="AF193" s="223"/>
      <c r="AG193" s="223"/>
      <c r="AH193" s="223"/>
      <c r="AI193" s="223"/>
      <c r="AJ193" s="223"/>
      <c r="AK193" s="223"/>
      <c r="AL193" s="223"/>
      <c r="AM193" s="223"/>
      <c r="AN193" s="223"/>
      <c r="AO193" s="223"/>
      <c r="AP193" s="223"/>
      <c r="AQ193" s="223"/>
      <c r="AR193" s="223"/>
      <c r="AS193" s="223"/>
      <c r="AT193" s="223"/>
      <c r="AU193" s="223"/>
      <c r="AV193" s="223"/>
      <c r="AW193" s="223"/>
      <c r="AX193" s="22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8"/>
    </row>
    <row r="194" spans="1:164" ht="11.25">
      <c r="A194" s="163" t="s">
        <v>39</v>
      </c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222" t="s">
        <v>186</v>
      </c>
      <c r="AY194" s="32"/>
      <c r="AZ194" s="32"/>
      <c r="BA194" s="32"/>
      <c r="BB194" s="32"/>
      <c r="BC194" s="32"/>
      <c r="BD194" s="32" t="s">
        <v>109</v>
      </c>
      <c r="BE194" s="32"/>
      <c r="BF194" s="32"/>
      <c r="BG194" s="32"/>
      <c r="BH194" s="32"/>
      <c r="BI194" s="32"/>
      <c r="BJ194" s="32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50"/>
    </row>
    <row r="195" spans="1:164" ht="11.25">
      <c r="A195" s="224" t="s">
        <v>185</v>
      </c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4"/>
      <c r="AK195" s="224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8"/>
    </row>
    <row r="196" spans="1:164" ht="11.25">
      <c r="A196" s="224" t="s">
        <v>188</v>
      </c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4"/>
      <c r="AK196" s="224"/>
      <c r="AL196" s="224"/>
      <c r="AM196" s="224"/>
      <c r="AN196" s="224"/>
      <c r="AO196" s="224"/>
      <c r="AP196" s="224"/>
      <c r="AQ196" s="224"/>
      <c r="AR196" s="224"/>
      <c r="AS196" s="224"/>
      <c r="AT196" s="224"/>
      <c r="AU196" s="224"/>
      <c r="AV196" s="224"/>
      <c r="AW196" s="224"/>
      <c r="AX196" s="222" t="s">
        <v>187</v>
      </c>
      <c r="AY196" s="32"/>
      <c r="AZ196" s="32"/>
      <c r="BA196" s="32"/>
      <c r="BB196" s="32"/>
      <c r="BC196" s="32"/>
      <c r="BD196" s="32" t="s">
        <v>109</v>
      </c>
      <c r="BE196" s="32"/>
      <c r="BF196" s="32"/>
      <c r="BG196" s="32"/>
      <c r="BH196" s="32"/>
      <c r="BI196" s="32"/>
      <c r="BJ196" s="32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8"/>
    </row>
    <row r="197" spans="1:164" ht="11.25">
      <c r="A197" s="224" t="s">
        <v>189</v>
      </c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224"/>
      <c r="AK197" s="224"/>
      <c r="AL197" s="224"/>
      <c r="AM197" s="224"/>
      <c r="AN197" s="224"/>
      <c r="AO197" s="224"/>
      <c r="AP197" s="224"/>
      <c r="AQ197" s="224"/>
      <c r="AR197" s="224"/>
      <c r="AS197" s="224"/>
      <c r="AT197" s="224"/>
      <c r="AU197" s="224"/>
      <c r="AV197" s="224"/>
      <c r="AW197" s="224"/>
      <c r="AX197" s="222" t="s">
        <v>190</v>
      </c>
      <c r="AY197" s="32"/>
      <c r="AZ197" s="32"/>
      <c r="BA197" s="32"/>
      <c r="BB197" s="32"/>
      <c r="BC197" s="32"/>
      <c r="BD197" s="32" t="s">
        <v>191</v>
      </c>
      <c r="BE197" s="32"/>
      <c r="BF197" s="32"/>
      <c r="BG197" s="32"/>
      <c r="BH197" s="32"/>
      <c r="BI197" s="32"/>
      <c r="BJ197" s="32"/>
      <c r="BK197" s="33" t="s">
        <v>59</v>
      </c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 t="s">
        <v>59</v>
      </c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 t="s">
        <v>59</v>
      </c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 t="s">
        <v>59</v>
      </c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 t="s">
        <v>59</v>
      </c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48" t="s">
        <v>59</v>
      </c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 t="s">
        <v>59</v>
      </c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9"/>
    </row>
    <row r="198" spans="1:164" ht="11.25">
      <c r="A198" s="224" t="s">
        <v>192</v>
      </c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4"/>
      <c r="AK198" s="224"/>
      <c r="AL198" s="224"/>
      <c r="AM198" s="224"/>
      <c r="AN198" s="224"/>
      <c r="AO198" s="224"/>
      <c r="AP198" s="224"/>
      <c r="AQ198" s="224"/>
      <c r="AR198" s="224"/>
      <c r="AS198" s="224"/>
      <c r="AT198" s="224"/>
      <c r="AU198" s="224"/>
      <c r="AV198" s="224"/>
      <c r="AW198" s="224"/>
      <c r="AX198" s="222" t="s">
        <v>193</v>
      </c>
      <c r="AY198" s="32"/>
      <c r="AZ198" s="32"/>
      <c r="BA198" s="32"/>
      <c r="BB198" s="32"/>
      <c r="BC198" s="32"/>
      <c r="BD198" s="32" t="s">
        <v>194</v>
      </c>
      <c r="BE198" s="32"/>
      <c r="BF198" s="32"/>
      <c r="BG198" s="32"/>
      <c r="BH198" s="32"/>
      <c r="BI198" s="32"/>
      <c r="BJ198" s="32"/>
      <c r="BK198" s="33" t="s">
        <v>59</v>
      </c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 t="s">
        <v>59</v>
      </c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 t="s">
        <v>59</v>
      </c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 t="s">
        <v>59</v>
      </c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 t="s">
        <v>59</v>
      </c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48" t="s">
        <v>59</v>
      </c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 t="s">
        <v>59</v>
      </c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9"/>
    </row>
    <row r="199" spans="1:164" ht="11.25">
      <c r="A199" s="224" t="s">
        <v>195</v>
      </c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  <c r="AI199" s="224"/>
      <c r="AJ199" s="224"/>
      <c r="AK199" s="224"/>
      <c r="AL199" s="224"/>
      <c r="AM199" s="224"/>
      <c r="AN199" s="224"/>
      <c r="AO199" s="224"/>
      <c r="AP199" s="224"/>
      <c r="AQ199" s="224"/>
      <c r="AR199" s="224"/>
      <c r="AS199" s="224"/>
      <c r="AT199" s="224"/>
      <c r="AU199" s="224"/>
      <c r="AV199" s="224"/>
      <c r="AW199" s="224"/>
      <c r="AX199" s="222" t="s">
        <v>196</v>
      </c>
      <c r="AY199" s="32"/>
      <c r="AZ199" s="32"/>
      <c r="BA199" s="32"/>
      <c r="BB199" s="32"/>
      <c r="BC199" s="32"/>
      <c r="BD199" s="32" t="s">
        <v>197</v>
      </c>
      <c r="BE199" s="32"/>
      <c r="BF199" s="32"/>
      <c r="BG199" s="32"/>
      <c r="BH199" s="32"/>
      <c r="BI199" s="32"/>
      <c r="BJ199" s="32"/>
      <c r="BK199" s="33" t="s">
        <v>59</v>
      </c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 t="s">
        <v>59</v>
      </c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 t="s">
        <v>59</v>
      </c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 t="s">
        <v>59</v>
      </c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 t="s">
        <v>59</v>
      </c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48" t="s">
        <v>59</v>
      </c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 t="s">
        <v>59</v>
      </c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9"/>
    </row>
    <row r="200" spans="1:164" ht="11.25">
      <c r="A200" s="224" t="s">
        <v>198</v>
      </c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  <c r="AC200" s="224"/>
      <c r="AD200" s="224"/>
      <c r="AE200" s="224"/>
      <c r="AF200" s="224"/>
      <c r="AG200" s="224"/>
      <c r="AH200" s="224"/>
      <c r="AI200" s="224"/>
      <c r="AJ200" s="224"/>
      <c r="AK200" s="224"/>
      <c r="AL200" s="224"/>
      <c r="AM200" s="224"/>
      <c r="AN200" s="224"/>
      <c r="AO200" s="224"/>
      <c r="AP200" s="224"/>
      <c r="AQ200" s="224"/>
      <c r="AR200" s="224"/>
      <c r="AS200" s="224"/>
      <c r="AT200" s="224"/>
      <c r="AU200" s="224"/>
      <c r="AV200" s="224"/>
      <c r="AW200" s="224"/>
      <c r="AX200" s="222" t="s">
        <v>199</v>
      </c>
      <c r="AY200" s="32"/>
      <c r="AZ200" s="32"/>
      <c r="BA200" s="32"/>
      <c r="BB200" s="32"/>
      <c r="BC200" s="32"/>
      <c r="BD200" s="32" t="s">
        <v>200</v>
      </c>
      <c r="BE200" s="32"/>
      <c r="BF200" s="32"/>
      <c r="BG200" s="32"/>
      <c r="BH200" s="32"/>
      <c r="BI200" s="32"/>
      <c r="BJ200" s="32"/>
      <c r="BK200" s="33" t="s">
        <v>59</v>
      </c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 t="s">
        <v>59</v>
      </c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 t="s">
        <v>59</v>
      </c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 t="s">
        <v>59</v>
      </c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 t="s">
        <v>59</v>
      </c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48" t="s">
        <v>59</v>
      </c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 t="s">
        <v>59</v>
      </c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9"/>
    </row>
    <row r="201" spans="1:164" ht="11.25">
      <c r="A201" s="224" t="s">
        <v>201</v>
      </c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  <c r="AI201" s="224"/>
      <c r="AJ201" s="224"/>
      <c r="AK201" s="224"/>
      <c r="AL201" s="224"/>
      <c r="AM201" s="224"/>
      <c r="AN201" s="224"/>
      <c r="AO201" s="224"/>
      <c r="AP201" s="224"/>
      <c r="AQ201" s="224"/>
      <c r="AR201" s="224"/>
      <c r="AS201" s="224"/>
      <c r="AT201" s="224"/>
      <c r="AU201" s="224"/>
      <c r="AV201" s="224"/>
      <c r="AW201" s="224"/>
      <c r="AX201" s="222" t="s">
        <v>202</v>
      </c>
      <c r="AY201" s="32"/>
      <c r="AZ201" s="32"/>
      <c r="BA201" s="32"/>
      <c r="BB201" s="32"/>
      <c r="BC201" s="32"/>
      <c r="BD201" s="32" t="s">
        <v>203</v>
      </c>
      <c r="BE201" s="32"/>
      <c r="BF201" s="32"/>
      <c r="BG201" s="32"/>
      <c r="BH201" s="32"/>
      <c r="BI201" s="32"/>
      <c r="BJ201" s="32"/>
      <c r="BK201" s="33" t="s">
        <v>59</v>
      </c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 t="s">
        <v>59</v>
      </c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 t="s">
        <v>59</v>
      </c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 t="s">
        <v>59</v>
      </c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 t="s">
        <v>59</v>
      </c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48" t="s">
        <v>59</v>
      </c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 t="s">
        <v>59</v>
      </c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9"/>
    </row>
    <row r="202" spans="1:164" ht="11.25">
      <c r="A202" s="224" t="s">
        <v>204</v>
      </c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  <c r="AI202" s="224"/>
      <c r="AJ202" s="224"/>
      <c r="AK202" s="224"/>
      <c r="AL202" s="224"/>
      <c r="AM202" s="224"/>
      <c r="AN202" s="224"/>
      <c r="AO202" s="224"/>
      <c r="AP202" s="224"/>
      <c r="AQ202" s="224"/>
      <c r="AR202" s="224"/>
      <c r="AS202" s="224"/>
      <c r="AT202" s="224"/>
      <c r="AU202" s="224"/>
      <c r="AV202" s="224"/>
      <c r="AW202" s="224"/>
      <c r="AX202" s="222" t="s">
        <v>205</v>
      </c>
      <c r="AY202" s="32"/>
      <c r="AZ202" s="32"/>
      <c r="BA202" s="32"/>
      <c r="BB202" s="32"/>
      <c r="BC202" s="32"/>
      <c r="BD202" s="32" t="s">
        <v>206</v>
      </c>
      <c r="BE202" s="32"/>
      <c r="BF202" s="32"/>
      <c r="BG202" s="32"/>
      <c r="BH202" s="32"/>
      <c r="BI202" s="32"/>
      <c r="BJ202" s="32"/>
      <c r="BK202" s="33" t="s">
        <v>59</v>
      </c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 t="s">
        <v>59</v>
      </c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 t="s">
        <v>59</v>
      </c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 t="s">
        <v>59</v>
      </c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 t="s">
        <v>59</v>
      </c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48" t="s">
        <v>59</v>
      </c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 t="s">
        <v>59</v>
      </c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9"/>
    </row>
    <row r="203" spans="1:164" ht="12">
      <c r="A203" s="173" t="s">
        <v>207</v>
      </c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  <c r="AP203" s="173"/>
      <c r="AQ203" s="173"/>
      <c r="AR203" s="173"/>
      <c r="AS203" s="173"/>
      <c r="AT203" s="173"/>
      <c r="AU203" s="173"/>
      <c r="AV203" s="173"/>
      <c r="AW203" s="173"/>
      <c r="AX203" s="222" t="s">
        <v>75</v>
      </c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3" t="s">
        <v>59</v>
      </c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 t="s">
        <v>59</v>
      </c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 t="s">
        <v>59</v>
      </c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 t="s">
        <v>59</v>
      </c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 t="s">
        <v>59</v>
      </c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48" t="s">
        <v>59</v>
      </c>
      <c r="EE203" s="48"/>
      <c r="EF203" s="48"/>
      <c r="EG203" s="48"/>
      <c r="EH203" s="48"/>
      <c r="EI203" s="48"/>
      <c r="EJ203" s="48"/>
      <c r="EK203" s="48"/>
      <c r="EL203" s="48"/>
      <c r="EM203" s="48"/>
      <c r="EN203" s="48"/>
      <c r="EO203" s="48"/>
      <c r="EP203" s="48"/>
      <c r="EQ203" s="48"/>
      <c r="ER203" s="48"/>
      <c r="ES203" s="48" t="s">
        <v>59</v>
      </c>
      <c r="ET203" s="48"/>
      <c r="EU203" s="48"/>
      <c r="EV203" s="48"/>
      <c r="EW203" s="48"/>
      <c r="EX203" s="48"/>
      <c r="EY203" s="48"/>
      <c r="EZ203" s="48"/>
      <c r="FA203" s="48"/>
      <c r="FB203" s="48"/>
      <c r="FC203" s="48"/>
      <c r="FD203" s="48"/>
      <c r="FE203" s="48"/>
      <c r="FF203" s="48"/>
      <c r="FG203" s="48"/>
      <c r="FH203" s="49"/>
    </row>
    <row r="204" spans="1:164" ht="11.25">
      <c r="A204" s="163" t="s">
        <v>39</v>
      </c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222" t="s">
        <v>208</v>
      </c>
      <c r="AY204" s="32"/>
      <c r="AZ204" s="32"/>
      <c r="BA204" s="32"/>
      <c r="BB204" s="32"/>
      <c r="BC204" s="32"/>
      <c r="BD204" s="32" t="s">
        <v>109</v>
      </c>
      <c r="BE204" s="32"/>
      <c r="BF204" s="32"/>
      <c r="BG204" s="32"/>
      <c r="BH204" s="32"/>
      <c r="BI204" s="32"/>
      <c r="BJ204" s="32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9"/>
    </row>
    <row r="205" spans="1:164" ht="11.25">
      <c r="A205" s="224" t="s">
        <v>185</v>
      </c>
      <c r="B205" s="224"/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  <c r="AI205" s="224"/>
      <c r="AJ205" s="224"/>
      <c r="AK205" s="224"/>
      <c r="AL205" s="224"/>
      <c r="AM205" s="224"/>
      <c r="AN205" s="224"/>
      <c r="AO205" s="224"/>
      <c r="AP205" s="224"/>
      <c r="AQ205" s="224"/>
      <c r="AR205" s="224"/>
      <c r="AS205" s="224"/>
      <c r="AT205" s="224"/>
      <c r="AU205" s="224"/>
      <c r="AV205" s="224"/>
      <c r="AW205" s="224"/>
      <c r="AX205" s="22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3" t="s">
        <v>59</v>
      </c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 t="s">
        <v>59</v>
      </c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 t="s">
        <v>59</v>
      </c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 t="s">
        <v>59</v>
      </c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 t="s">
        <v>59</v>
      </c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48" t="s">
        <v>59</v>
      </c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 t="s">
        <v>59</v>
      </c>
      <c r="ET205" s="48"/>
      <c r="EU205" s="48"/>
      <c r="EV205" s="48"/>
      <c r="EW205" s="48"/>
      <c r="EX205" s="48"/>
      <c r="EY205" s="48"/>
      <c r="EZ205" s="48"/>
      <c r="FA205" s="48"/>
      <c r="FB205" s="48"/>
      <c r="FC205" s="48"/>
      <c r="FD205" s="48"/>
      <c r="FE205" s="48"/>
      <c r="FF205" s="48"/>
      <c r="FG205" s="48"/>
      <c r="FH205" s="49"/>
    </row>
    <row r="206" spans="1:164" ht="11.25">
      <c r="A206" s="224" t="s">
        <v>188</v>
      </c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224"/>
      <c r="AK206" s="224"/>
      <c r="AL206" s="224"/>
      <c r="AM206" s="224"/>
      <c r="AN206" s="224"/>
      <c r="AO206" s="224"/>
      <c r="AP206" s="224"/>
      <c r="AQ206" s="224"/>
      <c r="AR206" s="224"/>
      <c r="AS206" s="224"/>
      <c r="AT206" s="224"/>
      <c r="AU206" s="224"/>
      <c r="AV206" s="224"/>
      <c r="AW206" s="224"/>
      <c r="AX206" s="222" t="s">
        <v>250</v>
      </c>
      <c r="AY206" s="32"/>
      <c r="AZ206" s="32"/>
      <c r="BA206" s="32"/>
      <c r="BB206" s="32"/>
      <c r="BC206" s="32"/>
      <c r="BD206" s="32" t="s">
        <v>109</v>
      </c>
      <c r="BE206" s="32"/>
      <c r="BF206" s="32"/>
      <c r="BG206" s="32"/>
      <c r="BH206" s="32"/>
      <c r="BI206" s="32"/>
      <c r="BJ206" s="32"/>
      <c r="BK206" s="33" t="s">
        <v>59</v>
      </c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 t="s">
        <v>59</v>
      </c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 t="s">
        <v>59</v>
      </c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 t="s">
        <v>59</v>
      </c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 t="s">
        <v>59</v>
      </c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48" t="s">
        <v>59</v>
      </c>
      <c r="EE206" s="48"/>
      <c r="EF206" s="48"/>
      <c r="EG206" s="48"/>
      <c r="EH206" s="48"/>
      <c r="EI206" s="48"/>
      <c r="EJ206" s="48"/>
      <c r="EK206" s="48"/>
      <c r="EL206" s="48"/>
      <c r="EM206" s="48"/>
      <c r="EN206" s="48"/>
      <c r="EO206" s="48"/>
      <c r="EP206" s="48"/>
      <c r="EQ206" s="48"/>
      <c r="ER206" s="48"/>
      <c r="ES206" s="48" t="s">
        <v>59</v>
      </c>
      <c r="ET206" s="48"/>
      <c r="EU206" s="48"/>
      <c r="EV206" s="48"/>
      <c r="EW206" s="48"/>
      <c r="EX206" s="48"/>
      <c r="EY206" s="48"/>
      <c r="EZ206" s="48"/>
      <c r="FA206" s="48"/>
      <c r="FB206" s="48"/>
      <c r="FC206" s="48"/>
      <c r="FD206" s="48"/>
      <c r="FE206" s="48"/>
      <c r="FF206" s="48"/>
      <c r="FG206" s="48"/>
      <c r="FH206" s="49"/>
    </row>
    <row r="207" spans="1:164" ht="11.25">
      <c r="A207" s="224" t="s">
        <v>201</v>
      </c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224"/>
      <c r="AK207" s="224"/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222" t="s">
        <v>209</v>
      </c>
      <c r="AY207" s="32"/>
      <c r="AZ207" s="32"/>
      <c r="BA207" s="32"/>
      <c r="BB207" s="32"/>
      <c r="BC207" s="32"/>
      <c r="BD207" s="32" t="s">
        <v>210</v>
      </c>
      <c r="BE207" s="32"/>
      <c r="BF207" s="32"/>
      <c r="BG207" s="32"/>
      <c r="BH207" s="32"/>
      <c r="BI207" s="32"/>
      <c r="BJ207" s="32"/>
      <c r="BK207" s="33" t="s">
        <v>59</v>
      </c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 t="s">
        <v>59</v>
      </c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 t="s">
        <v>59</v>
      </c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 t="s">
        <v>59</v>
      </c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 t="s">
        <v>59</v>
      </c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48" t="s">
        <v>59</v>
      </c>
      <c r="EE207" s="48"/>
      <c r="EF207" s="48"/>
      <c r="EG207" s="48"/>
      <c r="EH207" s="48"/>
      <c r="EI207" s="48"/>
      <c r="EJ207" s="48"/>
      <c r="EK207" s="48"/>
      <c r="EL207" s="48"/>
      <c r="EM207" s="48"/>
      <c r="EN207" s="48"/>
      <c r="EO207" s="48"/>
      <c r="EP207" s="48"/>
      <c r="EQ207" s="48"/>
      <c r="ER207" s="48"/>
      <c r="ES207" s="48" t="s">
        <v>59</v>
      </c>
      <c r="ET207" s="48"/>
      <c r="EU207" s="48"/>
      <c r="EV207" s="48"/>
      <c r="EW207" s="48"/>
      <c r="EX207" s="48"/>
      <c r="EY207" s="48"/>
      <c r="EZ207" s="48"/>
      <c r="FA207" s="48"/>
      <c r="FB207" s="48"/>
      <c r="FC207" s="48"/>
      <c r="FD207" s="48"/>
      <c r="FE207" s="48"/>
      <c r="FF207" s="48"/>
      <c r="FG207" s="48"/>
      <c r="FH207" s="49"/>
    </row>
    <row r="208" spans="1:164" ht="11.25">
      <c r="A208" s="224" t="s">
        <v>204</v>
      </c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224"/>
      <c r="AK208" s="224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2" t="s">
        <v>211</v>
      </c>
      <c r="AY208" s="32"/>
      <c r="AZ208" s="32"/>
      <c r="BA208" s="32"/>
      <c r="BB208" s="32"/>
      <c r="BC208" s="32"/>
      <c r="BD208" s="32" t="s">
        <v>212</v>
      </c>
      <c r="BE208" s="32"/>
      <c r="BF208" s="32"/>
      <c r="BG208" s="32"/>
      <c r="BH208" s="32"/>
      <c r="BI208" s="32"/>
      <c r="BJ208" s="32"/>
      <c r="BK208" s="33" t="s">
        <v>59</v>
      </c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 t="s">
        <v>59</v>
      </c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 t="s">
        <v>59</v>
      </c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 t="s">
        <v>59</v>
      </c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 t="s">
        <v>59</v>
      </c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48" t="s">
        <v>59</v>
      </c>
      <c r="EE208" s="48"/>
      <c r="EF208" s="48"/>
      <c r="EG208" s="48"/>
      <c r="EH208" s="48"/>
      <c r="EI208" s="48"/>
      <c r="EJ208" s="48"/>
      <c r="EK208" s="48"/>
      <c r="EL208" s="48"/>
      <c r="EM208" s="48"/>
      <c r="EN208" s="48"/>
      <c r="EO208" s="48"/>
      <c r="EP208" s="48"/>
      <c r="EQ208" s="48"/>
      <c r="ER208" s="48"/>
      <c r="ES208" s="48" t="s">
        <v>59</v>
      </c>
      <c r="ET208" s="48"/>
      <c r="EU208" s="48"/>
      <c r="EV208" s="48"/>
      <c r="EW208" s="48"/>
      <c r="EX208" s="48"/>
      <c r="EY208" s="48"/>
      <c r="EZ208" s="48"/>
      <c r="FA208" s="48"/>
      <c r="FB208" s="48"/>
      <c r="FC208" s="48"/>
      <c r="FD208" s="48"/>
      <c r="FE208" s="48"/>
      <c r="FF208" s="48"/>
      <c r="FG208" s="48"/>
      <c r="FH208" s="49"/>
    </row>
    <row r="209" spans="1:164" ht="12">
      <c r="A209" s="165" t="s">
        <v>213</v>
      </c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5"/>
      <c r="AX209" s="227" t="s">
        <v>214</v>
      </c>
      <c r="AY209" s="228"/>
      <c r="AZ209" s="228"/>
      <c r="BA209" s="228"/>
      <c r="BB209" s="228"/>
      <c r="BC209" s="228"/>
      <c r="BD209" s="228" t="s">
        <v>59</v>
      </c>
      <c r="BE209" s="228"/>
      <c r="BF209" s="228"/>
      <c r="BG209" s="228"/>
      <c r="BH209" s="228"/>
      <c r="BI209" s="228"/>
      <c r="BJ209" s="228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>
        <f>BY210+BY211</f>
        <v>0</v>
      </c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160"/>
      <c r="EE209" s="160"/>
      <c r="EF209" s="160"/>
      <c r="EG209" s="160"/>
      <c r="EH209" s="160"/>
      <c r="EI209" s="160"/>
      <c r="EJ209" s="160"/>
      <c r="EK209" s="160"/>
      <c r="EL209" s="160"/>
      <c r="EM209" s="160"/>
      <c r="EN209" s="160"/>
      <c r="EO209" s="160"/>
      <c r="EP209" s="160"/>
      <c r="EQ209" s="160"/>
      <c r="ER209" s="160"/>
      <c r="ES209" s="160"/>
      <c r="ET209" s="160"/>
      <c r="EU209" s="160"/>
      <c r="EV209" s="160"/>
      <c r="EW209" s="160"/>
      <c r="EX209" s="160"/>
      <c r="EY209" s="160"/>
      <c r="EZ209" s="160"/>
      <c r="FA209" s="160"/>
      <c r="FB209" s="160"/>
      <c r="FC209" s="160"/>
      <c r="FD209" s="160"/>
      <c r="FE209" s="160"/>
      <c r="FF209" s="160"/>
      <c r="FG209" s="160"/>
      <c r="FH209" s="164"/>
    </row>
    <row r="210" spans="1:164" ht="11.25">
      <c r="A210" s="224" t="s">
        <v>215</v>
      </c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  <c r="AA210" s="224"/>
      <c r="AB210" s="224"/>
      <c r="AC210" s="224"/>
      <c r="AD210" s="224"/>
      <c r="AE210" s="224"/>
      <c r="AF210" s="224"/>
      <c r="AG210" s="224"/>
      <c r="AH210" s="224"/>
      <c r="AI210" s="224"/>
      <c r="AJ210" s="224"/>
      <c r="AK210" s="224"/>
      <c r="AL210" s="224"/>
      <c r="AM210" s="224"/>
      <c r="AN210" s="224"/>
      <c r="AO210" s="224"/>
      <c r="AP210" s="224"/>
      <c r="AQ210" s="224"/>
      <c r="AR210" s="224"/>
      <c r="AS210" s="224"/>
      <c r="AT210" s="224"/>
      <c r="AU210" s="224"/>
      <c r="AV210" s="224"/>
      <c r="AW210" s="224"/>
      <c r="AX210" s="222" t="s">
        <v>203</v>
      </c>
      <c r="AY210" s="32"/>
      <c r="AZ210" s="32"/>
      <c r="BA210" s="32"/>
      <c r="BB210" s="32"/>
      <c r="BC210" s="32"/>
      <c r="BD210" s="32" t="s">
        <v>191</v>
      </c>
      <c r="BE210" s="32"/>
      <c r="BF210" s="32"/>
      <c r="BG210" s="32"/>
      <c r="BH210" s="32"/>
      <c r="BI210" s="32"/>
      <c r="BJ210" s="32"/>
      <c r="BK210" s="33" t="s">
        <v>59</v>
      </c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9">
        <f>-BY17</f>
        <v>-8002486.2</v>
      </c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8"/>
    </row>
    <row r="211" spans="1:164" ht="11.25">
      <c r="A211" s="224" t="s">
        <v>216</v>
      </c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2" t="s">
        <v>210</v>
      </c>
      <c r="AY211" s="32"/>
      <c r="AZ211" s="32"/>
      <c r="BA211" s="32"/>
      <c r="BB211" s="32"/>
      <c r="BC211" s="32"/>
      <c r="BD211" s="32" t="s">
        <v>194</v>
      </c>
      <c r="BE211" s="32"/>
      <c r="BF211" s="32"/>
      <c r="BG211" s="32"/>
      <c r="BH211" s="32"/>
      <c r="BI211" s="32"/>
      <c r="BJ211" s="32"/>
      <c r="BK211" s="33" t="s">
        <v>59</v>
      </c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9">
        <f>BY47</f>
        <v>8002486.199999999</v>
      </c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8"/>
    </row>
    <row r="212" spans="1:164" ht="24" customHeight="1">
      <c r="A212" s="173" t="s">
        <v>218</v>
      </c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  <c r="AN212" s="173"/>
      <c r="AO212" s="173"/>
      <c r="AP212" s="173"/>
      <c r="AQ212" s="173"/>
      <c r="AR212" s="173"/>
      <c r="AS212" s="173"/>
      <c r="AT212" s="173"/>
      <c r="AU212" s="173"/>
      <c r="AV212" s="173"/>
      <c r="AW212" s="173"/>
      <c r="AX212" s="222" t="s">
        <v>217</v>
      </c>
      <c r="AY212" s="32"/>
      <c r="AZ212" s="32"/>
      <c r="BA212" s="32"/>
      <c r="BB212" s="32"/>
      <c r="BC212" s="32"/>
      <c r="BD212" s="32" t="s">
        <v>59</v>
      </c>
      <c r="BE212" s="32"/>
      <c r="BF212" s="32"/>
      <c r="BG212" s="32"/>
      <c r="BH212" s="32"/>
      <c r="BI212" s="32"/>
      <c r="BJ212" s="32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8"/>
    </row>
    <row r="213" spans="1:164" ht="11.25">
      <c r="A213" s="163" t="s">
        <v>50</v>
      </c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  <c r="AS213" s="163"/>
      <c r="AT213" s="163"/>
      <c r="AU213" s="163"/>
      <c r="AV213" s="163"/>
      <c r="AW213" s="163"/>
      <c r="AX213" s="222" t="s">
        <v>219</v>
      </c>
      <c r="AY213" s="32"/>
      <c r="AZ213" s="32"/>
      <c r="BA213" s="32"/>
      <c r="BB213" s="32"/>
      <c r="BC213" s="32"/>
      <c r="BD213" s="32" t="s">
        <v>191</v>
      </c>
      <c r="BE213" s="32"/>
      <c r="BF213" s="32"/>
      <c r="BG213" s="32"/>
      <c r="BH213" s="32"/>
      <c r="BI213" s="32"/>
      <c r="BJ213" s="32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8"/>
    </row>
    <row r="214" spans="1:164" ht="11.25">
      <c r="A214" s="224" t="s">
        <v>220</v>
      </c>
      <c r="B214" s="224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  <c r="AI214" s="224"/>
      <c r="AJ214" s="224"/>
      <c r="AK214" s="224"/>
      <c r="AL214" s="224"/>
      <c r="AM214" s="224"/>
      <c r="AN214" s="224"/>
      <c r="AO214" s="224"/>
      <c r="AP214" s="224"/>
      <c r="AQ214" s="224"/>
      <c r="AR214" s="224"/>
      <c r="AS214" s="224"/>
      <c r="AT214" s="224"/>
      <c r="AU214" s="224"/>
      <c r="AV214" s="224"/>
      <c r="AW214" s="224"/>
      <c r="AX214" s="22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8"/>
    </row>
    <row r="215" spans="1:164" ht="12" thickBot="1">
      <c r="A215" s="224" t="s">
        <v>221</v>
      </c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  <c r="AI215" s="224"/>
      <c r="AJ215" s="224"/>
      <c r="AK215" s="224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30" t="s">
        <v>222</v>
      </c>
      <c r="AY215" s="231"/>
      <c r="AZ215" s="231"/>
      <c r="BA215" s="231"/>
      <c r="BB215" s="231"/>
      <c r="BC215" s="231"/>
      <c r="BD215" s="231" t="s">
        <v>194</v>
      </c>
      <c r="BE215" s="231"/>
      <c r="BF215" s="231"/>
      <c r="BG215" s="231"/>
      <c r="BH215" s="231"/>
      <c r="BI215" s="231"/>
      <c r="BJ215" s="231"/>
      <c r="BK215" s="229"/>
      <c r="BL215" s="229"/>
      <c r="BM215" s="229"/>
      <c r="BN215" s="229"/>
      <c r="BO215" s="229"/>
      <c r="BP215" s="229"/>
      <c r="BQ215" s="229"/>
      <c r="BR215" s="229"/>
      <c r="BS215" s="229"/>
      <c r="BT215" s="229"/>
      <c r="BU215" s="229"/>
      <c r="BV215" s="229"/>
      <c r="BW215" s="229"/>
      <c r="BX215" s="229"/>
      <c r="BY215" s="229"/>
      <c r="BZ215" s="229"/>
      <c r="CA215" s="229"/>
      <c r="CB215" s="229"/>
      <c r="CC215" s="229"/>
      <c r="CD215" s="229"/>
      <c r="CE215" s="229"/>
      <c r="CF215" s="229"/>
      <c r="CG215" s="229"/>
      <c r="CH215" s="229"/>
      <c r="CI215" s="229"/>
      <c r="CJ215" s="229"/>
      <c r="CK215" s="229"/>
      <c r="CL215" s="229"/>
      <c r="CM215" s="229"/>
      <c r="CN215" s="229"/>
      <c r="CO215" s="229"/>
      <c r="CP215" s="229"/>
      <c r="CQ215" s="229"/>
      <c r="CR215" s="229"/>
      <c r="CS215" s="229"/>
      <c r="CT215" s="229"/>
      <c r="CU215" s="229"/>
      <c r="CV215" s="229"/>
      <c r="CW215" s="229"/>
      <c r="CX215" s="229"/>
      <c r="CY215" s="229"/>
      <c r="CZ215" s="229"/>
      <c r="DA215" s="229"/>
      <c r="DB215" s="229"/>
      <c r="DC215" s="229"/>
      <c r="DD215" s="229"/>
      <c r="DE215" s="229"/>
      <c r="DF215" s="229"/>
      <c r="DG215" s="229"/>
      <c r="DH215" s="229"/>
      <c r="DI215" s="229"/>
      <c r="DJ215" s="229"/>
      <c r="DK215" s="229"/>
      <c r="DL215" s="229"/>
      <c r="DM215" s="229"/>
      <c r="DN215" s="229"/>
      <c r="DO215" s="229"/>
      <c r="DP215" s="229"/>
      <c r="DQ215" s="229"/>
      <c r="DR215" s="229"/>
      <c r="DS215" s="229"/>
      <c r="DT215" s="229"/>
      <c r="DU215" s="229"/>
      <c r="DV215" s="229"/>
      <c r="DW215" s="229"/>
      <c r="DX215" s="229"/>
      <c r="DY215" s="229"/>
      <c r="DZ215" s="229"/>
      <c r="EA215" s="229"/>
      <c r="EB215" s="229"/>
      <c r="EC215" s="229"/>
      <c r="ED215" s="232"/>
      <c r="EE215" s="232"/>
      <c r="EF215" s="232"/>
      <c r="EG215" s="232"/>
      <c r="EH215" s="232"/>
      <c r="EI215" s="232"/>
      <c r="EJ215" s="232"/>
      <c r="EK215" s="232"/>
      <c r="EL215" s="232"/>
      <c r="EM215" s="232"/>
      <c r="EN215" s="232"/>
      <c r="EO215" s="232"/>
      <c r="EP215" s="232"/>
      <c r="EQ215" s="232"/>
      <c r="ER215" s="232"/>
      <c r="ES215" s="232"/>
      <c r="ET215" s="232"/>
      <c r="EU215" s="232"/>
      <c r="EV215" s="232"/>
      <c r="EW215" s="232"/>
      <c r="EX215" s="232"/>
      <c r="EY215" s="232"/>
      <c r="EZ215" s="232"/>
      <c r="FA215" s="232"/>
      <c r="FB215" s="232"/>
      <c r="FC215" s="232"/>
      <c r="FD215" s="232"/>
      <c r="FE215" s="232"/>
      <c r="FF215" s="232"/>
      <c r="FG215" s="232"/>
      <c r="FH215" s="233"/>
    </row>
    <row r="216" ht="11.25">
      <c r="FH216" s="2" t="s">
        <v>223</v>
      </c>
    </row>
    <row r="217" ht="3.75" customHeight="1"/>
    <row r="218" spans="1:164" ht="11.25">
      <c r="A218" s="42" t="s">
        <v>0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3"/>
      <c r="AX218" s="51" t="s">
        <v>1</v>
      </c>
      <c r="AY218" s="52"/>
      <c r="AZ218" s="52"/>
      <c r="BA218" s="52"/>
      <c r="BB218" s="52"/>
      <c r="BC218" s="76"/>
      <c r="BD218" s="51" t="s">
        <v>2</v>
      </c>
      <c r="BE218" s="52"/>
      <c r="BF218" s="52"/>
      <c r="BG218" s="52"/>
      <c r="BH218" s="52"/>
      <c r="BI218" s="52"/>
      <c r="BJ218" s="76"/>
      <c r="BK218" s="51" t="s">
        <v>3</v>
      </c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76"/>
      <c r="BY218" s="78" t="s">
        <v>9</v>
      </c>
      <c r="BZ218" s="79"/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79"/>
      <c r="DG218" s="79"/>
      <c r="DH218" s="79"/>
      <c r="DI218" s="79"/>
      <c r="DJ218" s="79"/>
      <c r="DK218" s="79"/>
      <c r="DL218" s="79"/>
      <c r="DM218" s="79"/>
      <c r="DN218" s="79"/>
      <c r="DO218" s="79"/>
      <c r="DP218" s="79"/>
      <c r="DQ218" s="79"/>
      <c r="DR218" s="79"/>
      <c r="DS218" s="79"/>
      <c r="DT218" s="79"/>
      <c r="DU218" s="79"/>
      <c r="DV218" s="79"/>
      <c r="DW218" s="79"/>
      <c r="DX218" s="79"/>
      <c r="DY218" s="79"/>
      <c r="DZ218" s="79"/>
      <c r="EA218" s="79"/>
      <c r="EB218" s="79"/>
      <c r="EC218" s="79"/>
      <c r="ED218" s="79"/>
      <c r="EE218" s="79"/>
      <c r="EF218" s="79"/>
      <c r="EG218" s="79"/>
      <c r="EH218" s="79"/>
      <c r="EI218" s="79"/>
      <c r="EJ218" s="79"/>
      <c r="EK218" s="79"/>
      <c r="EL218" s="79"/>
      <c r="EM218" s="79"/>
      <c r="EN218" s="79"/>
      <c r="EO218" s="79"/>
      <c r="EP218" s="79"/>
      <c r="EQ218" s="79"/>
      <c r="ER218" s="80"/>
      <c r="ES218" s="51" t="s">
        <v>10</v>
      </c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</row>
    <row r="219" spans="1:164" ht="24" customHeight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5"/>
      <c r="AX219" s="53"/>
      <c r="AY219" s="54"/>
      <c r="AZ219" s="54"/>
      <c r="BA219" s="54"/>
      <c r="BB219" s="54"/>
      <c r="BC219" s="77"/>
      <c r="BD219" s="53"/>
      <c r="BE219" s="54"/>
      <c r="BF219" s="54"/>
      <c r="BG219" s="54"/>
      <c r="BH219" s="54"/>
      <c r="BI219" s="54"/>
      <c r="BJ219" s="77"/>
      <c r="BK219" s="53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77"/>
      <c r="BY219" s="29" t="s">
        <v>4</v>
      </c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1"/>
      <c r="CN219" s="29" t="s">
        <v>5</v>
      </c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1"/>
      <c r="DD219" s="29" t="s">
        <v>6</v>
      </c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1"/>
      <c r="DQ219" s="29" t="s">
        <v>7</v>
      </c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1"/>
      <c r="ED219" s="29" t="s">
        <v>8</v>
      </c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1"/>
      <c r="ES219" s="53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</row>
    <row r="220" spans="1:164" ht="12" thickBot="1">
      <c r="A220" s="79">
        <v>1</v>
      </c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80"/>
      <c r="AX220" s="41">
        <v>2</v>
      </c>
      <c r="AY220" s="42"/>
      <c r="AZ220" s="42"/>
      <c r="BA220" s="42"/>
      <c r="BB220" s="42"/>
      <c r="BC220" s="43"/>
      <c r="BD220" s="41">
        <v>3</v>
      </c>
      <c r="BE220" s="42"/>
      <c r="BF220" s="42"/>
      <c r="BG220" s="42"/>
      <c r="BH220" s="42"/>
      <c r="BI220" s="42"/>
      <c r="BJ220" s="43"/>
      <c r="BK220" s="41">
        <v>4</v>
      </c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3"/>
      <c r="BY220" s="41">
        <v>5</v>
      </c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3"/>
      <c r="CN220" s="41">
        <v>6</v>
      </c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3"/>
      <c r="DD220" s="41">
        <v>7</v>
      </c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3"/>
      <c r="DQ220" s="41">
        <v>8</v>
      </c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3"/>
      <c r="ED220" s="41">
        <v>9</v>
      </c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3"/>
      <c r="ES220" s="41">
        <v>10</v>
      </c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</row>
    <row r="221" spans="1:164" ht="24" customHeight="1">
      <c r="A221" s="173" t="s">
        <v>224</v>
      </c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  <c r="AJ221" s="173"/>
      <c r="AK221" s="173"/>
      <c r="AL221" s="173"/>
      <c r="AM221" s="173"/>
      <c r="AN221" s="173"/>
      <c r="AO221" s="173"/>
      <c r="AP221" s="173"/>
      <c r="AQ221" s="173"/>
      <c r="AR221" s="173"/>
      <c r="AS221" s="173"/>
      <c r="AT221" s="173"/>
      <c r="AU221" s="173"/>
      <c r="AV221" s="173"/>
      <c r="AW221" s="173"/>
      <c r="AX221" s="234" t="s">
        <v>212</v>
      </c>
      <c r="AY221" s="235"/>
      <c r="AZ221" s="235"/>
      <c r="BA221" s="235"/>
      <c r="BB221" s="235"/>
      <c r="BC221" s="236"/>
      <c r="BD221" s="237" t="s">
        <v>59</v>
      </c>
      <c r="BE221" s="235"/>
      <c r="BF221" s="235"/>
      <c r="BG221" s="235"/>
      <c r="BH221" s="235"/>
      <c r="BI221" s="235"/>
      <c r="BJ221" s="236"/>
      <c r="BK221" s="238"/>
      <c r="BL221" s="239"/>
      <c r="BM221" s="239"/>
      <c r="BN221" s="239"/>
      <c r="BO221" s="239"/>
      <c r="BP221" s="239"/>
      <c r="BQ221" s="239"/>
      <c r="BR221" s="239"/>
      <c r="BS221" s="239"/>
      <c r="BT221" s="239"/>
      <c r="BU221" s="239"/>
      <c r="BV221" s="239"/>
      <c r="BW221" s="239"/>
      <c r="BX221" s="240"/>
      <c r="BY221" s="238"/>
      <c r="BZ221" s="239"/>
      <c r="CA221" s="239"/>
      <c r="CB221" s="239"/>
      <c r="CC221" s="239"/>
      <c r="CD221" s="239"/>
      <c r="CE221" s="239"/>
      <c r="CF221" s="239"/>
      <c r="CG221" s="239"/>
      <c r="CH221" s="239"/>
      <c r="CI221" s="239"/>
      <c r="CJ221" s="239"/>
      <c r="CK221" s="239"/>
      <c r="CL221" s="239"/>
      <c r="CM221" s="240"/>
      <c r="CN221" s="238"/>
      <c r="CO221" s="239"/>
      <c r="CP221" s="239"/>
      <c r="CQ221" s="239"/>
      <c r="CR221" s="239"/>
      <c r="CS221" s="239"/>
      <c r="CT221" s="239"/>
      <c r="CU221" s="239"/>
      <c r="CV221" s="239"/>
      <c r="CW221" s="239"/>
      <c r="CX221" s="239"/>
      <c r="CY221" s="239"/>
      <c r="CZ221" s="239"/>
      <c r="DA221" s="239"/>
      <c r="DB221" s="239"/>
      <c r="DC221" s="240"/>
      <c r="DD221" s="238"/>
      <c r="DE221" s="239"/>
      <c r="DF221" s="239"/>
      <c r="DG221" s="239"/>
      <c r="DH221" s="239"/>
      <c r="DI221" s="239"/>
      <c r="DJ221" s="239"/>
      <c r="DK221" s="239"/>
      <c r="DL221" s="239"/>
      <c r="DM221" s="239"/>
      <c r="DN221" s="239"/>
      <c r="DO221" s="239"/>
      <c r="DP221" s="240"/>
      <c r="DQ221" s="238"/>
      <c r="DR221" s="239"/>
      <c r="DS221" s="239"/>
      <c r="DT221" s="239"/>
      <c r="DU221" s="239"/>
      <c r="DV221" s="239"/>
      <c r="DW221" s="239"/>
      <c r="DX221" s="239"/>
      <c r="DY221" s="239"/>
      <c r="DZ221" s="239"/>
      <c r="EA221" s="239"/>
      <c r="EB221" s="239"/>
      <c r="EC221" s="240"/>
      <c r="ED221" s="241"/>
      <c r="EE221" s="242"/>
      <c r="EF221" s="242"/>
      <c r="EG221" s="242"/>
      <c r="EH221" s="242"/>
      <c r="EI221" s="242"/>
      <c r="EJ221" s="242"/>
      <c r="EK221" s="242"/>
      <c r="EL221" s="242"/>
      <c r="EM221" s="242"/>
      <c r="EN221" s="242"/>
      <c r="EO221" s="242"/>
      <c r="EP221" s="242"/>
      <c r="EQ221" s="242"/>
      <c r="ER221" s="243"/>
      <c r="ES221" s="241"/>
      <c r="ET221" s="242"/>
      <c r="EU221" s="242"/>
      <c r="EV221" s="242"/>
      <c r="EW221" s="242"/>
      <c r="EX221" s="242"/>
      <c r="EY221" s="242"/>
      <c r="EZ221" s="242"/>
      <c r="FA221" s="242"/>
      <c r="FB221" s="242"/>
      <c r="FC221" s="242"/>
      <c r="FD221" s="242"/>
      <c r="FE221" s="242"/>
      <c r="FF221" s="242"/>
      <c r="FG221" s="242"/>
      <c r="FH221" s="244"/>
    </row>
    <row r="222" spans="1:164" ht="11.25">
      <c r="A222" s="163" t="s">
        <v>50</v>
      </c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  <c r="AS222" s="163"/>
      <c r="AT222" s="163"/>
      <c r="AU222" s="163"/>
      <c r="AV222" s="163"/>
      <c r="AW222" s="163"/>
      <c r="AX222" s="174" t="s">
        <v>225</v>
      </c>
      <c r="AY222" s="175"/>
      <c r="AZ222" s="175"/>
      <c r="BA222" s="175"/>
      <c r="BB222" s="175"/>
      <c r="BC222" s="176"/>
      <c r="BD222" s="177"/>
      <c r="BE222" s="175"/>
      <c r="BF222" s="175"/>
      <c r="BG222" s="175"/>
      <c r="BH222" s="175"/>
      <c r="BI222" s="175"/>
      <c r="BJ222" s="176"/>
      <c r="BK222" s="245"/>
      <c r="BL222" s="246"/>
      <c r="BM222" s="246"/>
      <c r="BN222" s="246"/>
      <c r="BO222" s="246"/>
      <c r="BP222" s="246"/>
      <c r="BQ222" s="246"/>
      <c r="BR222" s="246"/>
      <c r="BS222" s="246"/>
      <c r="BT222" s="246"/>
      <c r="BU222" s="246"/>
      <c r="BV222" s="246"/>
      <c r="BW222" s="246"/>
      <c r="BX222" s="247"/>
      <c r="BY222" s="245"/>
      <c r="BZ222" s="246"/>
      <c r="CA222" s="246"/>
      <c r="CB222" s="246"/>
      <c r="CC222" s="246"/>
      <c r="CD222" s="246"/>
      <c r="CE222" s="246"/>
      <c r="CF222" s="246"/>
      <c r="CG222" s="246"/>
      <c r="CH222" s="246"/>
      <c r="CI222" s="246"/>
      <c r="CJ222" s="246"/>
      <c r="CK222" s="246"/>
      <c r="CL222" s="246"/>
      <c r="CM222" s="247"/>
      <c r="CN222" s="245"/>
      <c r="CO222" s="246"/>
      <c r="CP222" s="246"/>
      <c r="CQ222" s="246"/>
      <c r="CR222" s="246"/>
      <c r="CS222" s="246"/>
      <c r="CT222" s="246"/>
      <c r="CU222" s="246"/>
      <c r="CV222" s="246"/>
      <c r="CW222" s="246"/>
      <c r="CX222" s="246"/>
      <c r="CY222" s="246"/>
      <c r="CZ222" s="246"/>
      <c r="DA222" s="246"/>
      <c r="DB222" s="246"/>
      <c r="DC222" s="247"/>
      <c r="DD222" s="245"/>
      <c r="DE222" s="246"/>
      <c r="DF222" s="246"/>
      <c r="DG222" s="246"/>
      <c r="DH222" s="246"/>
      <c r="DI222" s="246"/>
      <c r="DJ222" s="246"/>
      <c r="DK222" s="246"/>
      <c r="DL222" s="246"/>
      <c r="DM222" s="246"/>
      <c r="DN222" s="246"/>
      <c r="DO222" s="246"/>
      <c r="DP222" s="247"/>
      <c r="DQ222" s="245"/>
      <c r="DR222" s="246"/>
      <c r="DS222" s="246"/>
      <c r="DT222" s="246"/>
      <c r="DU222" s="246"/>
      <c r="DV222" s="246"/>
      <c r="DW222" s="246"/>
      <c r="DX222" s="246"/>
      <c r="DY222" s="246"/>
      <c r="DZ222" s="246"/>
      <c r="EA222" s="246"/>
      <c r="EB222" s="246"/>
      <c r="EC222" s="247"/>
      <c r="ED222" s="245"/>
      <c r="EE222" s="246"/>
      <c r="EF222" s="246"/>
      <c r="EG222" s="246"/>
      <c r="EH222" s="246"/>
      <c r="EI222" s="246"/>
      <c r="EJ222" s="246"/>
      <c r="EK222" s="246"/>
      <c r="EL222" s="246"/>
      <c r="EM222" s="246"/>
      <c r="EN222" s="246"/>
      <c r="EO222" s="246"/>
      <c r="EP222" s="246"/>
      <c r="EQ222" s="246"/>
      <c r="ER222" s="247"/>
      <c r="ES222" s="245"/>
      <c r="ET222" s="246"/>
      <c r="EU222" s="246"/>
      <c r="EV222" s="246"/>
      <c r="EW222" s="246"/>
      <c r="EX222" s="246"/>
      <c r="EY222" s="246"/>
      <c r="EZ222" s="246"/>
      <c r="FA222" s="246"/>
      <c r="FB222" s="246"/>
      <c r="FC222" s="246"/>
      <c r="FD222" s="246"/>
      <c r="FE222" s="246"/>
      <c r="FF222" s="246"/>
      <c r="FG222" s="246"/>
      <c r="FH222" s="277"/>
    </row>
    <row r="223" spans="1:164" ht="22.5" customHeight="1">
      <c r="A223" s="16" t="s">
        <v>226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23"/>
      <c r="AY223" s="24"/>
      <c r="AZ223" s="24"/>
      <c r="BA223" s="24"/>
      <c r="BB223" s="24"/>
      <c r="BC223" s="25"/>
      <c r="BD223" s="162"/>
      <c r="BE223" s="24"/>
      <c r="BF223" s="24"/>
      <c r="BG223" s="24"/>
      <c r="BH223" s="24"/>
      <c r="BI223" s="24"/>
      <c r="BJ223" s="25"/>
      <c r="BK223" s="248"/>
      <c r="BL223" s="249"/>
      <c r="BM223" s="249"/>
      <c r="BN223" s="249"/>
      <c r="BO223" s="249"/>
      <c r="BP223" s="249"/>
      <c r="BQ223" s="249"/>
      <c r="BR223" s="249"/>
      <c r="BS223" s="249"/>
      <c r="BT223" s="249"/>
      <c r="BU223" s="249"/>
      <c r="BV223" s="249"/>
      <c r="BW223" s="249"/>
      <c r="BX223" s="250"/>
      <c r="BY223" s="248"/>
      <c r="BZ223" s="249"/>
      <c r="CA223" s="249"/>
      <c r="CB223" s="249"/>
      <c r="CC223" s="249"/>
      <c r="CD223" s="249"/>
      <c r="CE223" s="249"/>
      <c r="CF223" s="249"/>
      <c r="CG223" s="249"/>
      <c r="CH223" s="249"/>
      <c r="CI223" s="249"/>
      <c r="CJ223" s="249"/>
      <c r="CK223" s="249"/>
      <c r="CL223" s="249"/>
      <c r="CM223" s="250"/>
      <c r="CN223" s="248"/>
      <c r="CO223" s="249"/>
      <c r="CP223" s="249"/>
      <c r="CQ223" s="249"/>
      <c r="CR223" s="249"/>
      <c r="CS223" s="249"/>
      <c r="CT223" s="249"/>
      <c r="CU223" s="249"/>
      <c r="CV223" s="249"/>
      <c r="CW223" s="249"/>
      <c r="CX223" s="249"/>
      <c r="CY223" s="249"/>
      <c r="CZ223" s="249"/>
      <c r="DA223" s="249"/>
      <c r="DB223" s="249"/>
      <c r="DC223" s="250"/>
      <c r="DD223" s="248"/>
      <c r="DE223" s="249"/>
      <c r="DF223" s="249"/>
      <c r="DG223" s="249"/>
      <c r="DH223" s="249"/>
      <c r="DI223" s="249"/>
      <c r="DJ223" s="249"/>
      <c r="DK223" s="249"/>
      <c r="DL223" s="249"/>
      <c r="DM223" s="249"/>
      <c r="DN223" s="249"/>
      <c r="DO223" s="249"/>
      <c r="DP223" s="250"/>
      <c r="DQ223" s="248"/>
      <c r="DR223" s="249"/>
      <c r="DS223" s="249"/>
      <c r="DT223" s="249"/>
      <c r="DU223" s="249"/>
      <c r="DV223" s="249"/>
      <c r="DW223" s="249"/>
      <c r="DX223" s="249"/>
      <c r="DY223" s="249"/>
      <c r="DZ223" s="249"/>
      <c r="EA223" s="249"/>
      <c r="EB223" s="249"/>
      <c r="EC223" s="250"/>
      <c r="ED223" s="248"/>
      <c r="EE223" s="249"/>
      <c r="EF223" s="249"/>
      <c r="EG223" s="249"/>
      <c r="EH223" s="249"/>
      <c r="EI223" s="249"/>
      <c r="EJ223" s="249"/>
      <c r="EK223" s="249"/>
      <c r="EL223" s="249"/>
      <c r="EM223" s="249"/>
      <c r="EN223" s="249"/>
      <c r="EO223" s="249"/>
      <c r="EP223" s="249"/>
      <c r="EQ223" s="249"/>
      <c r="ER223" s="250"/>
      <c r="ES223" s="248"/>
      <c r="ET223" s="249"/>
      <c r="EU223" s="249"/>
      <c r="EV223" s="249"/>
      <c r="EW223" s="249"/>
      <c r="EX223" s="249"/>
      <c r="EY223" s="249"/>
      <c r="EZ223" s="249"/>
      <c r="FA223" s="249"/>
      <c r="FB223" s="249"/>
      <c r="FC223" s="249"/>
      <c r="FD223" s="249"/>
      <c r="FE223" s="249"/>
      <c r="FF223" s="249"/>
      <c r="FG223" s="249"/>
      <c r="FH223" s="278"/>
    </row>
    <row r="224" spans="1:164" ht="22.5" customHeight="1">
      <c r="A224" s="16" t="s">
        <v>228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23" t="s">
        <v>227</v>
      </c>
      <c r="AY224" s="24"/>
      <c r="AZ224" s="24"/>
      <c r="BA224" s="24"/>
      <c r="BB224" s="24"/>
      <c r="BC224" s="25"/>
      <c r="BD224" s="162"/>
      <c r="BE224" s="24"/>
      <c r="BF224" s="24"/>
      <c r="BG224" s="24"/>
      <c r="BH224" s="24"/>
      <c r="BI224" s="24"/>
      <c r="BJ224" s="25"/>
      <c r="BK224" s="20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2"/>
      <c r="BY224" s="20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2"/>
      <c r="CN224" s="20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2"/>
      <c r="DD224" s="20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2"/>
      <c r="DQ224" s="20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2"/>
      <c r="ED224" s="251"/>
      <c r="EE224" s="252"/>
      <c r="EF224" s="252"/>
      <c r="EG224" s="252"/>
      <c r="EH224" s="252"/>
      <c r="EI224" s="252"/>
      <c r="EJ224" s="252"/>
      <c r="EK224" s="252"/>
      <c r="EL224" s="252"/>
      <c r="EM224" s="252"/>
      <c r="EN224" s="252"/>
      <c r="EO224" s="252"/>
      <c r="EP224" s="252"/>
      <c r="EQ224" s="252"/>
      <c r="ER224" s="254"/>
      <c r="ES224" s="251"/>
      <c r="ET224" s="252"/>
      <c r="EU224" s="252"/>
      <c r="EV224" s="252"/>
      <c r="EW224" s="252"/>
      <c r="EX224" s="252"/>
      <c r="EY224" s="252"/>
      <c r="EZ224" s="252"/>
      <c r="FA224" s="252"/>
      <c r="FB224" s="252"/>
      <c r="FC224" s="252"/>
      <c r="FD224" s="252"/>
      <c r="FE224" s="252"/>
      <c r="FF224" s="252"/>
      <c r="FG224" s="252"/>
      <c r="FH224" s="253"/>
    </row>
    <row r="225" spans="1:164" ht="24" customHeight="1">
      <c r="A225" s="173" t="s">
        <v>229</v>
      </c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73"/>
      <c r="AK225" s="173"/>
      <c r="AL225" s="173"/>
      <c r="AM225" s="173"/>
      <c r="AN225" s="173"/>
      <c r="AO225" s="173"/>
      <c r="AP225" s="173"/>
      <c r="AQ225" s="173"/>
      <c r="AR225" s="173"/>
      <c r="AS225" s="173"/>
      <c r="AT225" s="173"/>
      <c r="AU225" s="173"/>
      <c r="AV225" s="173"/>
      <c r="AW225" s="173"/>
      <c r="AX225" s="40" t="s">
        <v>230</v>
      </c>
      <c r="AY225" s="35"/>
      <c r="AZ225" s="35"/>
      <c r="BA225" s="35"/>
      <c r="BB225" s="35"/>
      <c r="BC225" s="36"/>
      <c r="BD225" s="34" t="s">
        <v>59</v>
      </c>
      <c r="BE225" s="35"/>
      <c r="BF225" s="35"/>
      <c r="BG225" s="35"/>
      <c r="BH225" s="35"/>
      <c r="BI225" s="35"/>
      <c r="BJ225" s="36"/>
      <c r="BK225" s="20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2"/>
      <c r="BY225" s="20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2"/>
      <c r="CN225" s="20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2"/>
      <c r="DD225" s="20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2"/>
      <c r="DQ225" s="20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2"/>
      <c r="ED225" s="255"/>
      <c r="EE225" s="256"/>
      <c r="EF225" s="256"/>
      <c r="EG225" s="256"/>
      <c r="EH225" s="256"/>
      <c r="EI225" s="256"/>
      <c r="EJ225" s="256"/>
      <c r="EK225" s="256"/>
      <c r="EL225" s="256"/>
      <c r="EM225" s="256"/>
      <c r="EN225" s="256"/>
      <c r="EO225" s="256"/>
      <c r="EP225" s="256"/>
      <c r="EQ225" s="256"/>
      <c r="ER225" s="257"/>
      <c r="ES225" s="255"/>
      <c r="ET225" s="256"/>
      <c r="EU225" s="256"/>
      <c r="EV225" s="256"/>
      <c r="EW225" s="256"/>
      <c r="EX225" s="256"/>
      <c r="EY225" s="256"/>
      <c r="EZ225" s="256"/>
      <c r="FA225" s="256"/>
      <c r="FB225" s="256"/>
      <c r="FC225" s="256"/>
      <c r="FD225" s="256"/>
      <c r="FE225" s="256"/>
      <c r="FF225" s="256"/>
      <c r="FG225" s="256"/>
      <c r="FH225" s="258"/>
    </row>
    <row r="226" spans="1:164" ht="11.25">
      <c r="A226" s="163" t="s">
        <v>50</v>
      </c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  <c r="AS226" s="163"/>
      <c r="AT226" s="163"/>
      <c r="AU226" s="163"/>
      <c r="AV226" s="163"/>
      <c r="AW226" s="163"/>
      <c r="AX226" s="174" t="s">
        <v>231</v>
      </c>
      <c r="AY226" s="175"/>
      <c r="AZ226" s="175"/>
      <c r="BA226" s="175"/>
      <c r="BB226" s="175"/>
      <c r="BC226" s="176"/>
      <c r="BD226" s="177"/>
      <c r="BE226" s="175"/>
      <c r="BF226" s="175"/>
      <c r="BG226" s="175"/>
      <c r="BH226" s="175"/>
      <c r="BI226" s="175"/>
      <c r="BJ226" s="176"/>
      <c r="BK226" s="245"/>
      <c r="BL226" s="246"/>
      <c r="BM226" s="246"/>
      <c r="BN226" s="246"/>
      <c r="BO226" s="246"/>
      <c r="BP226" s="246"/>
      <c r="BQ226" s="246"/>
      <c r="BR226" s="246"/>
      <c r="BS226" s="246"/>
      <c r="BT226" s="246"/>
      <c r="BU226" s="246"/>
      <c r="BV226" s="246"/>
      <c r="BW226" s="246"/>
      <c r="BX226" s="247"/>
      <c r="BY226" s="245"/>
      <c r="BZ226" s="246"/>
      <c r="CA226" s="246"/>
      <c r="CB226" s="246"/>
      <c r="CC226" s="246"/>
      <c r="CD226" s="246"/>
      <c r="CE226" s="246"/>
      <c r="CF226" s="246"/>
      <c r="CG226" s="246"/>
      <c r="CH226" s="246"/>
      <c r="CI226" s="246"/>
      <c r="CJ226" s="246"/>
      <c r="CK226" s="246"/>
      <c r="CL226" s="246"/>
      <c r="CM226" s="247"/>
      <c r="CN226" s="245"/>
      <c r="CO226" s="246"/>
      <c r="CP226" s="246"/>
      <c r="CQ226" s="246"/>
      <c r="CR226" s="246"/>
      <c r="CS226" s="246"/>
      <c r="CT226" s="246"/>
      <c r="CU226" s="246"/>
      <c r="CV226" s="246"/>
      <c r="CW226" s="246"/>
      <c r="CX226" s="246"/>
      <c r="CY226" s="246"/>
      <c r="CZ226" s="246"/>
      <c r="DA226" s="246"/>
      <c r="DB226" s="246"/>
      <c r="DC226" s="247"/>
      <c r="DD226" s="245"/>
      <c r="DE226" s="246"/>
      <c r="DF226" s="246"/>
      <c r="DG226" s="246"/>
      <c r="DH226" s="246"/>
      <c r="DI226" s="246"/>
      <c r="DJ226" s="246"/>
      <c r="DK226" s="246"/>
      <c r="DL226" s="246"/>
      <c r="DM226" s="246"/>
      <c r="DN226" s="246"/>
      <c r="DO226" s="246"/>
      <c r="DP226" s="247"/>
      <c r="DQ226" s="245"/>
      <c r="DR226" s="246"/>
      <c r="DS226" s="246"/>
      <c r="DT226" s="246"/>
      <c r="DU226" s="246"/>
      <c r="DV226" s="246"/>
      <c r="DW226" s="246"/>
      <c r="DX226" s="246"/>
      <c r="DY226" s="246"/>
      <c r="DZ226" s="246"/>
      <c r="EA226" s="246"/>
      <c r="EB226" s="246"/>
      <c r="EC226" s="247"/>
      <c r="ED226" s="245"/>
      <c r="EE226" s="246"/>
      <c r="EF226" s="246"/>
      <c r="EG226" s="246"/>
      <c r="EH226" s="246"/>
      <c r="EI226" s="246"/>
      <c r="EJ226" s="246"/>
      <c r="EK226" s="246"/>
      <c r="EL226" s="246"/>
      <c r="EM226" s="246"/>
      <c r="EN226" s="246"/>
      <c r="EO226" s="246"/>
      <c r="EP226" s="246"/>
      <c r="EQ226" s="246"/>
      <c r="ER226" s="247"/>
      <c r="ES226" s="245"/>
      <c r="ET226" s="246"/>
      <c r="EU226" s="246"/>
      <c r="EV226" s="246"/>
      <c r="EW226" s="246"/>
      <c r="EX226" s="246"/>
      <c r="EY226" s="246"/>
      <c r="EZ226" s="246"/>
      <c r="FA226" s="246"/>
      <c r="FB226" s="246"/>
      <c r="FC226" s="246"/>
      <c r="FD226" s="246"/>
      <c r="FE226" s="246"/>
      <c r="FF226" s="246"/>
      <c r="FG226" s="246"/>
      <c r="FH226" s="277"/>
    </row>
    <row r="227" spans="1:164" ht="22.5" customHeight="1">
      <c r="A227" s="16" t="s">
        <v>233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23"/>
      <c r="AY227" s="24"/>
      <c r="AZ227" s="24"/>
      <c r="BA227" s="24"/>
      <c r="BB227" s="24"/>
      <c r="BC227" s="25"/>
      <c r="BD227" s="162"/>
      <c r="BE227" s="24"/>
      <c r="BF227" s="24"/>
      <c r="BG227" s="24"/>
      <c r="BH227" s="24"/>
      <c r="BI227" s="24"/>
      <c r="BJ227" s="25"/>
      <c r="BK227" s="248"/>
      <c r="BL227" s="249"/>
      <c r="BM227" s="249"/>
      <c r="BN227" s="249"/>
      <c r="BO227" s="249"/>
      <c r="BP227" s="249"/>
      <c r="BQ227" s="249"/>
      <c r="BR227" s="249"/>
      <c r="BS227" s="249"/>
      <c r="BT227" s="249"/>
      <c r="BU227" s="249"/>
      <c r="BV227" s="249"/>
      <c r="BW227" s="249"/>
      <c r="BX227" s="250"/>
      <c r="BY227" s="248"/>
      <c r="BZ227" s="249"/>
      <c r="CA227" s="249"/>
      <c r="CB227" s="249"/>
      <c r="CC227" s="249"/>
      <c r="CD227" s="249"/>
      <c r="CE227" s="249"/>
      <c r="CF227" s="249"/>
      <c r="CG227" s="249"/>
      <c r="CH227" s="249"/>
      <c r="CI227" s="249"/>
      <c r="CJ227" s="249"/>
      <c r="CK227" s="249"/>
      <c r="CL227" s="249"/>
      <c r="CM227" s="250"/>
      <c r="CN227" s="248"/>
      <c r="CO227" s="249"/>
      <c r="CP227" s="249"/>
      <c r="CQ227" s="249"/>
      <c r="CR227" s="249"/>
      <c r="CS227" s="249"/>
      <c r="CT227" s="249"/>
      <c r="CU227" s="249"/>
      <c r="CV227" s="249"/>
      <c r="CW227" s="249"/>
      <c r="CX227" s="249"/>
      <c r="CY227" s="249"/>
      <c r="CZ227" s="249"/>
      <c r="DA227" s="249"/>
      <c r="DB227" s="249"/>
      <c r="DC227" s="250"/>
      <c r="DD227" s="248"/>
      <c r="DE227" s="249"/>
      <c r="DF227" s="249"/>
      <c r="DG227" s="249"/>
      <c r="DH227" s="249"/>
      <c r="DI227" s="249"/>
      <c r="DJ227" s="249"/>
      <c r="DK227" s="249"/>
      <c r="DL227" s="249"/>
      <c r="DM227" s="249"/>
      <c r="DN227" s="249"/>
      <c r="DO227" s="249"/>
      <c r="DP227" s="250"/>
      <c r="DQ227" s="248"/>
      <c r="DR227" s="249"/>
      <c r="DS227" s="249"/>
      <c r="DT227" s="249"/>
      <c r="DU227" s="249"/>
      <c r="DV227" s="249"/>
      <c r="DW227" s="249"/>
      <c r="DX227" s="249"/>
      <c r="DY227" s="249"/>
      <c r="DZ227" s="249"/>
      <c r="EA227" s="249"/>
      <c r="EB227" s="249"/>
      <c r="EC227" s="250"/>
      <c r="ED227" s="248"/>
      <c r="EE227" s="249"/>
      <c r="EF227" s="249"/>
      <c r="EG227" s="249"/>
      <c r="EH227" s="249"/>
      <c r="EI227" s="249"/>
      <c r="EJ227" s="249"/>
      <c r="EK227" s="249"/>
      <c r="EL227" s="249"/>
      <c r="EM227" s="249"/>
      <c r="EN227" s="249"/>
      <c r="EO227" s="249"/>
      <c r="EP227" s="249"/>
      <c r="EQ227" s="249"/>
      <c r="ER227" s="250"/>
      <c r="ES227" s="248"/>
      <c r="ET227" s="249"/>
      <c r="EU227" s="249"/>
      <c r="EV227" s="249"/>
      <c r="EW227" s="249"/>
      <c r="EX227" s="249"/>
      <c r="EY227" s="249"/>
      <c r="EZ227" s="249"/>
      <c r="FA227" s="249"/>
      <c r="FB227" s="249"/>
      <c r="FC227" s="249"/>
      <c r="FD227" s="249"/>
      <c r="FE227" s="249"/>
      <c r="FF227" s="249"/>
      <c r="FG227" s="249"/>
      <c r="FH227" s="278"/>
    </row>
    <row r="228" spans="1:164" ht="22.5" customHeight="1" thickBot="1">
      <c r="A228" s="185" t="s">
        <v>234</v>
      </c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85"/>
      <c r="AT228" s="185"/>
      <c r="AU228" s="185"/>
      <c r="AV228" s="185"/>
      <c r="AW228" s="186"/>
      <c r="AX228" s="178" t="s">
        <v>232</v>
      </c>
      <c r="AY228" s="179"/>
      <c r="AZ228" s="179"/>
      <c r="BA228" s="179"/>
      <c r="BB228" s="179"/>
      <c r="BC228" s="180"/>
      <c r="BD228" s="181"/>
      <c r="BE228" s="179"/>
      <c r="BF228" s="179"/>
      <c r="BG228" s="179"/>
      <c r="BH228" s="179"/>
      <c r="BI228" s="179"/>
      <c r="BJ228" s="180"/>
      <c r="BK228" s="265"/>
      <c r="BL228" s="266"/>
      <c r="BM228" s="266"/>
      <c r="BN228" s="266"/>
      <c r="BO228" s="266"/>
      <c r="BP228" s="266"/>
      <c r="BQ228" s="266"/>
      <c r="BR228" s="266"/>
      <c r="BS228" s="266"/>
      <c r="BT228" s="266"/>
      <c r="BU228" s="266"/>
      <c r="BV228" s="266"/>
      <c r="BW228" s="266"/>
      <c r="BX228" s="267"/>
      <c r="BY228" s="265"/>
      <c r="BZ228" s="266"/>
      <c r="CA228" s="266"/>
      <c r="CB228" s="266"/>
      <c r="CC228" s="266"/>
      <c r="CD228" s="266"/>
      <c r="CE228" s="266"/>
      <c r="CF228" s="266"/>
      <c r="CG228" s="266"/>
      <c r="CH228" s="266"/>
      <c r="CI228" s="266"/>
      <c r="CJ228" s="266"/>
      <c r="CK228" s="266"/>
      <c r="CL228" s="266"/>
      <c r="CM228" s="267"/>
      <c r="CN228" s="265"/>
      <c r="CO228" s="266"/>
      <c r="CP228" s="266"/>
      <c r="CQ228" s="266"/>
      <c r="CR228" s="266"/>
      <c r="CS228" s="266"/>
      <c r="CT228" s="266"/>
      <c r="CU228" s="266"/>
      <c r="CV228" s="266"/>
      <c r="CW228" s="266"/>
      <c r="CX228" s="266"/>
      <c r="CY228" s="266"/>
      <c r="CZ228" s="266"/>
      <c r="DA228" s="266"/>
      <c r="DB228" s="266"/>
      <c r="DC228" s="267"/>
      <c r="DD228" s="265"/>
      <c r="DE228" s="266"/>
      <c r="DF228" s="266"/>
      <c r="DG228" s="266"/>
      <c r="DH228" s="266"/>
      <c r="DI228" s="266"/>
      <c r="DJ228" s="266"/>
      <c r="DK228" s="266"/>
      <c r="DL228" s="266"/>
      <c r="DM228" s="266"/>
      <c r="DN228" s="266"/>
      <c r="DO228" s="266"/>
      <c r="DP228" s="267"/>
      <c r="DQ228" s="265"/>
      <c r="DR228" s="266"/>
      <c r="DS228" s="266"/>
      <c r="DT228" s="266"/>
      <c r="DU228" s="266"/>
      <c r="DV228" s="266"/>
      <c r="DW228" s="266"/>
      <c r="DX228" s="266"/>
      <c r="DY228" s="266"/>
      <c r="DZ228" s="266"/>
      <c r="EA228" s="266"/>
      <c r="EB228" s="266"/>
      <c r="EC228" s="267"/>
      <c r="ED228" s="260"/>
      <c r="EE228" s="261"/>
      <c r="EF228" s="261"/>
      <c r="EG228" s="261"/>
      <c r="EH228" s="261"/>
      <c r="EI228" s="261"/>
      <c r="EJ228" s="261"/>
      <c r="EK228" s="261"/>
      <c r="EL228" s="261"/>
      <c r="EM228" s="261"/>
      <c r="EN228" s="261"/>
      <c r="EO228" s="261"/>
      <c r="EP228" s="261"/>
      <c r="EQ228" s="261"/>
      <c r="ER228" s="262"/>
      <c r="ES228" s="260"/>
      <c r="ET228" s="261"/>
      <c r="EU228" s="261"/>
      <c r="EV228" s="261"/>
      <c r="EW228" s="261"/>
      <c r="EX228" s="261"/>
      <c r="EY228" s="261"/>
      <c r="EZ228" s="261"/>
      <c r="FA228" s="261"/>
      <c r="FB228" s="261"/>
      <c r="FC228" s="261"/>
      <c r="FD228" s="261"/>
      <c r="FE228" s="261"/>
      <c r="FF228" s="261"/>
      <c r="FG228" s="261"/>
      <c r="FH228" s="263"/>
    </row>
    <row r="231" spans="1:92" ht="11.25">
      <c r="A231" s="1" t="s">
        <v>235</v>
      </c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  <c r="Y231" s="264"/>
      <c r="Z231" s="264"/>
      <c r="AA231" s="264"/>
      <c r="AB231" s="264"/>
      <c r="AC231" s="264"/>
      <c r="AD231" s="264"/>
      <c r="AE231" s="264"/>
      <c r="AF231" s="264"/>
      <c r="AG231" s="264"/>
      <c r="AH231" s="264"/>
      <c r="AI231" s="264"/>
      <c r="AM231" s="264" t="s">
        <v>265</v>
      </c>
      <c r="AN231" s="264"/>
      <c r="AO231" s="264"/>
      <c r="AP231" s="264"/>
      <c r="AQ231" s="264"/>
      <c r="AR231" s="264"/>
      <c r="AS231" s="264"/>
      <c r="AT231" s="264"/>
      <c r="AU231" s="264"/>
      <c r="AV231" s="264"/>
      <c r="AW231" s="264"/>
      <c r="AX231" s="264"/>
      <c r="AY231" s="264"/>
      <c r="AZ231" s="264"/>
      <c r="BA231" s="264"/>
      <c r="BB231" s="264"/>
      <c r="BC231" s="264"/>
      <c r="BD231" s="264"/>
      <c r="BE231" s="264"/>
      <c r="BF231" s="264"/>
      <c r="BG231" s="264"/>
      <c r="BH231" s="264"/>
      <c r="BI231" s="264"/>
      <c r="BJ231" s="264"/>
      <c r="BK231" s="264"/>
      <c r="BL231" s="264"/>
      <c r="BM231" s="264"/>
      <c r="BN231" s="264"/>
      <c r="CN231" s="1" t="s">
        <v>236</v>
      </c>
    </row>
    <row r="232" spans="1:158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259" t="s">
        <v>237</v>
      </c>
      <c r="O232" s="259"/>
      <c r="P232" s="259"/>
      <c r="Q232" s="259"/>
      <c r="R232" s="259"/>
      <c r="S232" s="259"/>
      <c r="T232" s="259"/>
      <c r="U232" s="259"/>
      <c r="V232" s="259"/>
      <c r="W232" s="259"/>
      <c r="X232" s="259"/>
      <c r="Y232" s="259"/>
      <c r="Z232" s="259"/>
      <c r="AA232" s="259"/>
      <c r="AB232" s="259"/>
      <c r="AC232" s="259"/>
      <c r="AD232" s="259"/>
      <c r="AE232" s="259"/>
      <c r="AF232" s="259"/>
      <c r="AG232" s="259"/>
      <c r="AH232" s="259"/>
      <c r="AI232" s="259"/>
      <c r="AM232" s="259" t="s">
        <v>238</v>
      </c>
      <c r="AN232" s="259"/>
      <c r="AO232" s="259"/>
      <c r="AP232" s="259"/>
      <c r="AQ232" s="259"/>
      <c r="AR232" s="259"/>
      <c r="AS232" s="259"/>
      <c r="AT232" s="259"/>
      <c r="AU232" s="259"/>
      <c r="AV232" s="259"/>
      <c r="AW232" s="259"/>
      <c r="AX232" s="259"/>
      <c r="AY232" s="259"/>
      <c r="AZ232" s="259"/>
      <c r="BA232" s="259"/>
      <c r="BB232" s="259"/>
      <c r="BC232" s="259"/>
      <c r="BD232" s="259"/>
      <c r="BE232" s="259"/>
      <c r="BF232" s="259"/>
      <c r="BG232" s="259"/>
      <c r="BH232" s="259"/>
      <c r="BI232" s="259"/>
      <c r="BJ232" s="259"/>
      <c r="BK232" s="259"/>
      <c r="BL232" s="259"/>
      <c r="BM232" s="259"/>
      <c r="BN232" s="259"/>
      <c r="CN232" s="1" t="s">
        <v>239</v>
      </c>
      <c r="DK232" s="264"/>
      <c r="DL232" s="264"/>
      <c r="DM232" s="264"/>
      <c r="DN232" s="264"/>
      <c r="DO232" s="264"/>
      <c r="DP232" s="264"/>
      <c r="DQ232" s="264"/>
      <c r="DR232" s="264"/>
      <c r="DS232" s="264"/>
      <c r="DT232" s="264"/>
      <c r="DU232" s="264"/>
      <c r="DV232" s="264"/>
      <c r="DW232" s="264"/>
      <c r="DX232" s="264"/>
      <c r="DY232" s="264"/>
      <c r="EC232" s="264"/>
      <c r="ED232" s="264"/>
      <c r="EE232" s="264"/>
      <c r="EF232" s="264"/>
      <c r="EG232" s="264"/>
      <c r="EH232" s="264"/>
      <c r="EI232" s="264"/>
      <c r="EJ232" s="264"/>
      <c r="EK232" s="264"/>
      <c r="EL232" s="264"/>
      <c r="EM232" s="264"/>
      <c r="EN232" s="264"/>
      <c r="EO232" s="264"/>
      <c r="EP232" s="264"/>
      <c r="EQ232" s="264"/>
      <c r="ER232" s="264"/>
      <c r="ES232" s="264"/>
      <c r="ET232" s="264"/>
      <c r="EU232" s="264"/>
      <c r="EV232" s="264"/>
      <c r="EW232" s="264"/>
      <c r="EX232" s="264"/>
      <c r="EY232" s="264"/>
      <c r="EZ232" s="264"/>
      <c r="FA232" s="264"/>
      <c r="FB232" s="264"/>
    </row>
    <row r="233" spans="115:158" ht="11.25">
      <c r="DK233" s="259" t="s">
        <v>237</v>
      </c>
      <c r="DL233" s="259"/>
      <c r="DM233" s="259"/>
      <c r="DN233" s="259"/>
      <c r="DO233" s="259"/>
      <c r="DP233" s="259"/>
      <c r="DQ233" s="259"/>
      <c r="DR233" s="259"/>
      <c r="DS233" s="259"/>
      <c r="DT233" s="259"/>
      <c r="DU233" s="259"/>
      <c r="DV233" s="259"/>
      <c r="DW233" s="259"/>
      <c r="DX233" s="259"/>
      <c r="DY233" s="259"/>
      <c r="DZ233" s="3"/>
      <c r="EC233" s="259" t="s">
        <v>238</v>
      </c>
      <c r="ED233" s="259"/>
      <c r="EE233" s="259"/>
      <c r="EF233" s="259"/>
      <c r="EG233" s="259"/>
      <c r="EH233" s="259"/>
      <c r="EI233" s="259"/>
      <c r="EJ233" s="259"/>
      <c r="EK233" s="259"/>
      <c r="EL233" s="259"/>
      <c r="EM233" s="259"/>
      <c r="EN233" s="259"/>
      <c r="EO233" s="259"/>
      <c r="EP233" s="259"/>
      <c r="EQ233" s="259"/>
      <c r="ER233" s="259"/>
      <c r="ES233" s="259"/>
      <c r="ET233" s="259"/>
      <c r="EU233" s="259"/>
      <c r="EV233" s="259"/>
      <c r="EW233" s="259"/>
      <c r="EX233" s="259"/>
      <c r="EY233" s="259"/>
      <c r="EZ233" s="259"/>
      <c r="FA233" s="259"/>
      <c r="FB233" s="259"/>
    </row>
    <row r="234" spans="1:66" ht="11.25">
      <c r="A234" s="1" t="s">
        <v>240</v>
      </c>
      <c r="R234" s="264"/>
      <c r="S234" s="264"/>
      <c r="T234" s="264"/>
      <c r="U234" s="264"/>
      <c r="V234" s="264"/>
      <c r="W234" s="264"/>
      <c r="X234" s="264"/>
      <c r="Y234" s="264"/>
      <c r="Z234" s="264"/>
      <c r="AA234" s="264"/>
      <c r="AB234" s="264"/>
      <c r="AC234" s="264"/>
      <c r="AD234" s="264"/>
      <c r="AE234" s="264"/>
      <c r="AF234" s="264"/>
      <c r="AG234" s="264"/>
      <c r="AH234" s="264"/>
      <c r="AI234" s="264"/>
      <c r="AM234" s="264" t="s">
        <v>271</v>
      </c>
      <c r="AN234" s="264"/>
      <c r="AO234" s="264"/>
      <c r="AP234" s="264"/>
      <c r="AQ234" s="264"/>
      <c r="AR234" s="264"/>
      <c r="AS234" s="264"/>
      <c r="AT234" s="264"/>
      <c r="AU234" s="264"/>
      <c r="AV234" s="264"/>
      <c r="AW234" s="264"/>
      <c r="AX234" s="264"/>
      <c r="AY234" s="264"/>
      <c r="AZ234" s="264"/>
      <c r="BA234" s="264"/>
      <c r="BB234" s="264"/>
      <c r="BC234" s="264"/>
      <c r="BD234" s="264"/>
      <c r="BE234" s="264"/>
      <c r="BF234" s="264"/>
      <c r="BG234" s="264"/>
      <c r="BH234" s="264"/>
      <c r="BI234" s="264"/>
      <c r="BJ234" s="264"/>
      <c r="BK234" s="264"/>
      <c r="BL234" s="264"/>
      <c r="BM234" s="264"/>
      <c r="BN234" s="264"/>
    </row>
    <row r="235" spans="18:164" ht="11.25">
      <c r="R235" s="259" t="s">
        <v>237</v>
      </c>
      <c r="S235" s="259"/>
      <c r="T235" s="259"/>
      <c r="U235" s="259"/>
      <c r="V235" s="259"/>
      <c r="W235" s="259"/>
      <c r="X235" s="259"/>
      <c r="Y235" s="259"/>
      <c r="Z235" s="259"/>
      <c r="AA235" s="259"/>
      <c r="AB235" s="259"/>
      <c r="AC235" s="259"/>
      <c r="AD235" s="259"/>
      <c r="AE235" s="259"/>
      <c r="AF235" s="259"/>
      <c r="AG235" s="259"/>
      <c r="AH235" s="259"/>
      <c r="AI235" s="259"/>
      <c r="AM235" s="259" t="s">
        <v>238</v>
      </c>
      <c r="AN235" s="259"/>
      <c r="AO235" s="259"/>
      <c r="AP235" s="259"/>
      <c r="AQ235" s="259"/>
      <c r="AR235" s="259"/>
      <c r="AS235" s="259"/>
      <c r="AT235" s="259"/>
      <c r="AU235" s="259"/>
      <c r="AV235" s="259"/>
      <c r="AW235" s="259"/>
      <c r="AX235" s="259"/>
      <c r="AY235" s="259"/>
      <c r="AZ235" s="259"/>
      <c r="BA235" s="259"/>
      <c r="BB235" s="259"/>
      <c r="BC235" s="259"/>
      <c r="BD235" s="259"/>
      <c r="BE235" s="259"/>
      <c r="BF235" s="259"/>
      <c r="BG235" s="259"/>
      <c r="BH235" s="259"/>
      <c r="BI235" s="259"/>
      <c r="BJ235" s="259"/>
      <c r="BK235" s="259"/>
      <c r="BL235" s="259"/>
      <c r="BM235" s="259"/>
      <c r="BN235" s="259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</row>
    <row r="238" spans="65:164" ht="11.25">
      <c r="BM238" s="5" t="s">
        <v>241</v>
      </c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</row>
    <row r="239" spans="98:164" ht="11.25">
      <c r="CT239" s="259" t="s">
        <v>242</v>
      </c>
      <c r="CU239" s="259"/>
      <c r="CV239" s="259"/>
      <c r="CW239" s="259"/>
      <c r="CX239" s="259"/>
      <c r="CY239" s="259"/>
      <c r="CZ239" s="259"/>
      <c r="DA239" s="259"/>
      <c r="DB239" s="259"/>
      <c r="DC239" s="259"/>
      <c r="DD239" s="259"/>
      <c r="DE239" s="259"/>
      <c r="DF239" s="259"/>
      <c r="DG239" s="259"/>
      <c r="DH239" s="259"/>
      <c r="DI239" s="259"/>
      <c r="DJ239" s="259"/>
      <c r="DK239" s="259"/>
      <c r="DL239" s="259"/>
      <c r="DM239" s="259"/>
      <c r="DN239" s="259"/>
      <c r="DO239" s="259"/>
      <c r="DP239" s="259"/>
      <c r="DQ239" s="259"/>
      <c r="DR239" s="259"/>
      <c r="DS239" s="259"/>
      <c r="DT239" s="259"/>
      <c r="DU239" s="259"/>
      <c r="DV239" s="259"/>
      <c r="DW239" s="259"/>
      <c r="DX239" s="259"/>
      <c r="DY239" s="259"/>
      <c r="DZ239" s="259"/>
      <c r="EA239" s="259"/>
      <c r="EB239" s="259"/>
      <c r="EC239" s="259"/>
      <c r="ED239" s="259"/>
      <c r="EE239" s="259"/>
      <c r="EF239" s="259"/>
      <c r="EG239" s="259"/>
      <c r="EH239" s="259"/>
      <c r="EI239" s="259"/>
      <c r="EJ239" s="259"/>
      <c r="EK239" s="259"/>
      <c r="EL239" s="259"/>
      <c r="EM239" s="259"/>
      <c r="EN239" s="259"/>
      <c r="EO239" s="259"/>
      <c r="EP239" s="259"/>
      <c r="EQ239" s="259"/>
      <c r="ER239" s="259"/>
      <c r="ES239" s="259"/>
      <c r="ET239" s="259"/>
      <c r="EU239" s="259"/>
      <c r="EV239" s="259"/>
      <c r="EW239" s="259"/>
      <c r="EX239" s="259"/>
      <c r="EY239" s="259"/>
      <c r="EZ239" s="259"/>
      <c r="FA239" s="259"/>
      <c r="FB239" s="259"/>
      <c r="FC239" s="259"/>
      <c r="FD239" s="259"/>
      <c r="FE239" s="259"/>
      <c r="FF239" s="259"/>
      <c r="FG239" s="259"/>
      <c r="FH239" s="259"/>
    </row>
    <row r="240" ht="11.25">
      <c r="BM240" s="1" t="s">
        <v>235</v>
      </c>
    </row>
    <row r="241" spans="65:164" ht="11.25">
      <c r="BM241" s="1" t="s">
        <v>243</v>
      </c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L241" s="264"/>
      <c r="DM241" s="264"/>
      <c r="DN241" s="264"/>
      <c r="DO241" s="264"/>
      <c r="DP241" s="264"/>
      <c r="DQ241" s="264"/>
      <c r="DR241" s="264"/>
      <c r="DS241" s="264"/>
      <c r="DT241" s="264"/>
      <c r="DU241" s="264"/>
      <c r="DV241" s="264"/>
      <c r="DW241" s="264"/>
      <c r="DX241" s="264"/>
      <c r="DY241" s="264"/>
      <c r="DZ241" s="264"/>
      <c r="EA241" s="264"/>
      <c r="EB241" s="264"/>
      <c r="EC241" s="264"/>
      <c r="EG241" s="264"/>
      <c r="EH241" s="264"/>
      <c r="EI241" s="264"/>
      <c r="EJ241" s="264"/>
      <c r="EK241" s="264"/>
      <c r="EL241" s="264"/>
      <c r="EM241" s="264"/>
      <c r="EN241" s="264"/>
      <c r="EO241" s="264"/>
      <c r="EP241" s="264"/>
      <c r="EQ241" s="264"/>
      <c r="ER241" s="264"/>
      <c r="ES241" s="264"/>
      <c r="ET241" s="264"/>
      <c r="EU241" s="264"/>
      <c r="EV241" s="264"/>
      <c r="EW241" s="264"/>
      <c r="EX241" s="264"/>
      <c r="EY241" s="264"/>
      <c r="EZ241" s="264"/>
      <c r="FA241" s="264"/>
      <c r="FB241" s="264"/>
      <c r="FC241" s="264"/>
      <c r="FD241" s="264"/>
      <c r="FE241" s="264"/>
      <c r="FF241" s="264"/>
      <c r="FG241" s="264"/>
      <c r="FH241" s="264"/>
    </row>
    <row r="242" spans="87:164" ht="11.25">
      <c r="CI242" s="259" t="s">
        <v>245</v>
      </c>
      <c r="CJ242" s="259"/>
      <c r="CK242" s="259"/>
      <c r="CL242" s="259"/>
      <c r="CM242" s="259"/>
      <c r="CN242" s="259"/>
      <c r="CO242" s="259"/>
      <c r="CP242" s="259"/>
      <c r="CQ242" s="259"/>
      <c r="CR242" s="259"/>
      <c r="CS242" s="259"/>
      <c r="CT242" s="259"/>
      <c r="CU242" s="259"/>
      <c r="CV242" s="259"/>
      <c r="CW242" s="259"/>
      <c r="CX242" s="259"/>
      <c r="CY242" s="259"/>
      <c r="CZ242" s="259"/>
      <c r="DA242" s="259"/>
      <c r="DB242" s="259"/>
      <c r="DC242" s="259"/>
      <c r="DD242" s="259"/>
      <c r="DE242" s="259"/>
      <c r="DF242" s="259"/>
      <c r="DG242" s="259"/>
      <c r="DH242" s="259"/>
      <c r="DL242" s="259" t="s">
        <v>237</v>
      </c>
      <c r="DM242" s="259"/>
      <c r="DN242" s="259"/>
      <c r="DO242" s="259"/>
      <c r="DP242" s="259"/>
      <c r="DQ242" s="259"/>
      <c r="DR242" s="259"/>
      <c r="DS242" s="259"/>
      <c r="DT242" s="259"/>
      <c r="DU242" s="259"/>
      <c r="DV242" s="259"/>
      <c r="DW242" s="259"/>
      <c r="DX242" s="259"/>
      <c r="DY242" s="259"/>
      <c r="DZ242" s="259"/>
      <c r="EA242" s="259"/>
      <c r="EB242" s="259"/>
      <c r="EC242" s="259"/>
      <c r="EG242" s="259" t="s">
        <v>238</v>
      </c>
      <c r="EH242" s="259"/>
      <c r="EI242" s="259"/>
      <c r="EJ242" s="259"/>
      <c r="EK242" s="259"/>
      <c r="EL242" s="259"/>
      <c r="EM242" s="259"/>
      <c r="EN242" s="259"/>
      <c r="EO242" s="259"/>
      <c r="EP242" s="259"/>
      <c r="EQ242" s="259"/>
      <c r="ER242" s="259"/>
      <c r="ES242" s="259"/>
      <c r="ET242" s="259"/>
      <c r="EU242" s="259"/>
      <c r="EV242" s="259"/>
      <c r="EW242" s="259"/>
      <c r="EX242" s="259"/>
      <c r="EY242" s="259"/>
      <c r="EZ242" s="259"/>
      <c r="FA242" s="259"/>
      <c r="FB242" s="259"/>
      <c r="FC242" s="259"/>
      <c r="FD242" s="259"/>
      <c r="FE242" s="259"/>
      <c r="FF242" s="259"/>
      <c r="FG242" s="259"/>
      <c r="FH242" s="259"/>
    </row>
    <row r="244" spans="1:119" ht="11.25">
      <c r="A244" s="1" t="s">
        <v>244</v>
      </c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P244" s="264"/>
      <c r="AQ244" s="264"/>
      <c r="AR244" s="264"/>
      <c r="AS244" s="264"/>
      <c r="AT244" s="264"/>
      <c r="AU244" s="264"/>
      <c r="AV244" s="264"/>
      <c r="AW244" s="264"/>
      <c r="AX244" s="264"/>
      <c r="AY244" s="264"/>
      <c r="AZ244" s="264"/>
      <c r="BA244" s="264"/>
      <c r="BB244" s="264"/>
      <c r="BC244" s="264"/>
      <c r="BD244" s="264"/>
      <c r="BE244" s="264"/>
      <c r="BF244" s="264"/>
      <c r="BG244" s="264"/>
      <c r="BJ244" s="264"/>
      <c r="BK244" s="264"/>
      <c r="BL244" s="264"/>
      <c r="BM244" s="264"/>
      <c r="BN244" s="264"/>
      <c r="BO244" s="264"/>
      <c r="BP244" s="264"/>
      <c r="BQ244" s="264"/>
      <c r="BR244" s="264"/>
      <c r="BS244" s="264"/>
      <c r="BT244" s="264"/>
      <c r="BU244" s="264"/>
      <c r="BV244" s="264"/>
      <c r="BW244" s="264"/>
      <c r="BX244" s="264"/>
      <c r="BY244" s="264"/>
      <c r="BZ244" s="264"/>
      <c r="CA244" s="264"/>
      <c r="CB244" s="264"/>
      <c r="CC244" s="264"/>
      <c r="CD244" s="264"/>
      <c r="CE244" s="264"/>
      <c r="CF244" s="264"/>
      <c r="CG244" s="264"/>
      <c r="CH244" s="264"/>
      <c r="CI244" s="264"/>
      <c r="CJ244" s="264"/>
      <c r="CK244" s="264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</row>
    <row r="245" spans="14:119" ht="11.25">
      <c r="N245" s="259" t="s">
        <v>245</v>
      </c>
      <c r="O245" s="259"/>
      <c r="P245" s="259"/>
      <c r="Q245" s="259"/>
      <c r="R245" s="259"/>
      <c r="S245" s="259"/>
      <c r="T245" s="259"/>
      <c r="U245" s="259"/>
      <c r="V245" s="259"/>
      <c r="W245" s="259"/>
      <c r="X245" s="259"/>
      <c r="Y245" s="259"/>
      <c r="Z245" s="259"/>
      <c r="AA245" s="259"/>
      <c r="AB245" s="259"/>
      <c r="AC245" s="259"/>
      <c r="AD245" s="259"/>
      <c r="AE245" s="259"/>
      <c r="AF245" s="259"/>
      <c r="AG245" s="259"/>
      <c r="AH245" s="259"/>
      <c r="AI245" s="259"/>
      <c r="AJ245" s="259"/>
      <c r="AK245" s="259"/>
      <c r="AL245" s="259"/>
      <c r="AM245" s="259"/>
      <c r="AP245" s="259" t="s">
        <v>237</v>
      </c>
      <c r="AQ245" s="259"/>
      <c r="AR245" s="259"/>
      <c r="AS245" s="259"/>
      <c r="AT245" s="259"/>
      <c r="AU245" s="259"/>
      <c r="AV245" s="259"/>
      <c r="AW245" s="259"/>
      <c r="AX245" s="259"/>
      <c r="AY245" s="259"/>
      <c r="AZ245" s="259"/>
      <c r="BA245" s="259"/>
      <c r="BB245" s="259"/>
      <c r="BC245" s="259"/>
      <c r="BD245" s="259"/>
      <c r="BE245" s="259"/>
      <c r="BF245" s="259"/>
      <c r="BG245" s="259"/>
      <c r="BJ245" s="259" t="s">
        <v>238</v>
      </c>
      <c r="BK245" s="259"/>
      <c r="BL245" s="259"/>
      <c r="BM245" s="259"/>
      <c r="BN245" s="259"/>
      <c r="BO245" s="259"/>
      <c r="BP245" s="259"/>
      <c r="BQ245" s="259"/>
      <c r="BR245" s="259"/>
      <c r="BS245" s="259"/>
      <c r="BT245" s="259"/>
      <c r="BU245" s="259"/>
      <c r="BV245" s="259"/>
      <c r="BW245" s="259"/>
      <c r="BX245" s="259"/>
      <c r="BY245" s="259"/>
      <c r="BZ245" s="259"/>
      <c r="CA245" s="259"/>
      <c r="CB245" s="259"/>
      <c r="CC245" s="259"/>
      <c r="CD245" s="259"/>
      <c r="CE245" s="259"/>
      <c r="CF245" s="259"/>
      <c r="CG245" s="259"/>
      <c r="CH245" s="259"/>
      <c r="CI245" s="259"/>
      <c r="CJ245" s="259"/>
      <c r="CK245" s="259"/>
      <c r="CN245" s="259" t="s">
        <v>246</v>
      </c>
      <c r="CO245" s="259"/>
      <c r="CP245" s="259"/>
      <c r="CQ245" s="259"/>
      <c r="CR245" s="259"/>
      <c r="CS245" s="259"/>
      <c r="CT245" s="259"/>
      <c r="CU245" s="259"/>
      <c r="CV245" s="259"/>
      <c r="CW245" s="259"/>
      <c r="CX245" s="259"/>
      <c r="CY245" s="259"/>
      <c r="CZ245" s="259"/>
      <c r="DA245" s="259"/>
      <c r="DB245" s="259"/>
      <c r="DC245" s="259"/>
      <c r="DD245" s="259"/>
      <c r="DE245" s="259"/>
      <c r="DF245" s="259"/>
      <c r="DG245" s="259"/>
      <c r="DH245" s="259"/>
      <c r="DI245" s="259"/>
      <c r="DJ245" s="259"/>
      <c r="DK245" s="259"/>
      <c r="DL245" s="259"/>
      <c r="DM245" s="259"/>
      <c r="DN245" s="259"/>
      <c r="DO245" s="259"/>
    </row>
    <row r="247" spans="1:164" ht="11.25">
      <c r="A247" s="62" t="s">
        <v>247</v>
      </c>
      <c r="B247" s="62"/>
      <c r="C247" s="61" t="s">
        <v>275</v>
      </c>
      <c r="D247" s="61"/>
      <c r="E247" s="61"/>
      <c r="F247" s="1" t="s">
        <v>247</v>
      </c>
      <c r="I247" s="61" t="s">
        <v>276</v>
      </c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2">
        <v>20</v>
      </c>
      <c r="Z247" s="62"/>
      <c r="AA247" s="62"/>
      <c r="AB247" s="62"/>
      <c r="AC247" s="63" t="s">
        <v>268</v>
      </c>
      <c r="AD247" s="63"/>
      <c r="AE247" s="63"/>
      <c r="AF247" s="1" t="s">
        <v>24</v>
      </c>
      <c r="BK247" s="4"/>
      <c r="BL247" s="4"/>
      <c r="BM247" s="6"/>
      <c r="CP247" s="6"/>
      <c r="CQ247" s="6"/>
      <c r="CR247" s="6"/>
      <c r="CS247" s="6"/>
      <c r="CT247" s="6"/>
      <c r="CU247" s="6"/>
      <c r="CV247" s="4"/>
      <c r="CW247" s="4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4"/>
      <c r="DU247" s="4"/>
      <c r="DV247" s="7"/>
      <c r="DW247" s="7"/>
      <c r="DX247" s="8"/>
      <c r="DY247" s="8"/>
      <c r="DZ247" s="8"/>
      <c r="EA247" s="4"/>
      <c r="EB247" s="4"/>
      <c r="EC247" s="4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7"/>
      <c r="EU247" s="7"/>
      <c r="EV247" s="7"/>
      <c r="EW247" s="7"/>
      <c r="EX247" s="7"/>
      <c r="EY247" s="9"/>
      <c r="EZ247" s="9"/>
      <c r="FA247" s="4"/>
      <c r="FB247" s="4"/>
      <c r="FC247" s="4"/>
      <c r="FD247" s="4"/>
      <c r="FE247" s="4"/>
      <c r="FF247" s="4"/>
      <c r="FG247" s="4"/>
      <c r="FH247" s="4"/>
    </row>
    <row r="248" spans="9:164" s="3" customFormat="1" ht="3" customHeight="1">
      <c r="I248" s="15"/>
      <c r="BK248" s="10"/>
      <c r="BL248" s="10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0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2"/>
      <c r="CW248" s="12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0"/>
      <c r="DU248" s="10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0"/>
      <c r="FE248" s="10"/>
      <c r="FF248" s="10"/>
      <c r="FG248" s="10"/>
      <c r="FH248" s="10"/>
    </row>
  </sheetData>
  <sheetProtection/>
  <mergeCells count="2014">
    <mergeCell ref="DQ176:EC176"/>
    <mergeCell ref="DD175:DP175"/>
    <mergeCell ref="DD174:DP174"/>
    <mergeCell ref="AX176:BC176"/>
    <mergeCell ref="BD176:BJ176"/>
    <mergeCell ref="CN174:DC174"/>
    <mergeCell ref="DD176:DP176"/>
    <mergeCell ref="CN175:DC175"/>
    <mergeCell ref="AX175:BC175"/>
    <mergeCell ref="BD175:BJ175"/>
    <mergeCell ref="ES176:FH176"/>
    <mergeCell ref="ED174:ER174"/>
    <mergeCell ref="ES174:FH174"/>
    <mergeCell ref="ES175:FH175"/>
    <mergeCell ref="ED175:ER175"/>
    <mergeCell ref="BD174:BJ174"/>
    <mergeCell ref="BK176:BX176"/>
    <mergeCell ref="BY176:CM176"/>
    <mergeCell ref="CN176:DC176"/>
    <mergeCell ref="DQ175:EC175"/>
    <mergeCell ref="BK175:BX175"/>
    <mergeCell ref="DQ173:EC173"/>
    <mergeCell ref="BY175:CM175"/>
    <mergeCell ref="A176:AW176"/>
    <mergeCell ref="AX173:BC173"/>
    <mergeCell ref="BD173:BJ173"/>
    <mergeCell ref="BK173:BX173"/>
    <mergeCell ref="A175:AW175"/>
    <mergeCell ref="A174:AW174"/>
    <mergeCell ref="AX174:BC174"/>
    <mergeCell ref="BK174:BX174"/>
    <mergeCell ref="A173:AW173"/>
    <mergeCell ref="BY170:CM170"/>
    <mergeCell ref="BK170:BX170"/>
    <mergeCell ref="BK171:BX171"/>
    <mergeCell ref="ED173:ER173"/>
    <mergeCell ref="BY173:CM173"/>
    <mergeCell ref="CN172:DC172"/>
    <mergeCell ref="DD172:DP172"/>
    <mergeCell ref="DQ172:EC172"/>
    <mergeCell ref="DD173:DP173"/>
    <mergeCell ref="CN173:DC173"/>
    <mergeCell ref="AX169:BC169"/>
    <mergeCell ref="BD168:BJ168"/>
    <mergeCell ref="BK168:BX168"/>
    <mergeCell ref="BD169:BJ169"/>
    <mergeCell ref="BK169:BX169"/>
    <mergeCell ref="BY169:CM169"/>
    <mergeCell ref="AX171:BC171"/>
    <mergeCell ref="BD171:BJ171"/>
    <mergeCell ref="DQ156:EC156"/>
    <mergeCell ref="ED156:ER156"/>
    <mergeCell ref="DD160:DP160"/>
    <mergeCell ref="A161:AW161"/>
    <mergeCell ref="AX161:BC161"/>
    <mergeCell ref="BD161:BJ161"/>
    <mergeCell ref="BK161:BX161"/>
    <mergeCell ref="A160:AW160"/>
    <mergeCell ref="AX160:BC160"/>
    <mergeCell ref="BD160:BJ160"/>
    <mergeCell ref="AX155:BC155"/>
    <mergeCell ref="BD155:BJ155"/>
    <mergeCell ref="BK155:BX155"/>
    <mergeCell ref="BY161:CM161"/>
    <mergeCell ref="CN161:DC161"/>
    <mergeCell ref="ES156:FH156"/>
    <mergeCell ref="ES155:FH155"/>
    <mergeCell ref="BY156:CM156"/>
    <mergeCell ref="CN156:DC156"/>
    <mergeCell ref="DD156:DP156"/>
    <mergeCell ref="DQ155:EC155"/>
    <mergeCell ref="BY155:CM155"/>
    <mergeCell ref="DQ154:EC154"/>
    <mergeCell ref="AX146:BC146"/>
    <mergeCell ref="A154:AW154"/>
    <mergeCell ref="A156:AW156"/>
    <mergeCell ref="AX156:BC156"/>
    <mergeCell ref="BD156:BJ156"/>
    <mergeCell ref="BK156:BX156"/>
    <mergeCell ref="A155:AW155"/>
    <mergeCell ref="DD151:DP151"/>
    <mergeCell ref="DQ151:EC151"/>
    <mergeCell ref="ED151:ER151"/>
    <mergeCell ref="A146:AW146"/>
    <mergeCell ref="BD146:BJ146"/>
    <mergeCell ref="BK146:BX146"/>
    <mergeCell ref="BY146:CM146"/>
    <mergeCell ref="CN146:DC146"/>
    <mergeCell ref="DD150:DP150"/>
    <mergeCell ref="DQ150:EC150"/>
    <mergeCell ref="ES150:FH150"/>
    <mergeCell ref="ED149:ER149"/>
    <mergeCell ref="ES147:FH147"/>
    <mergeCell ref="DD154:DP154"/>
    <mergeCell ref="DD155:DP155"/>
    <mergeCell ref="ED155:ER155"/>
    <mergeCell ref="ED154:ER154"/>
    <mergeCell ref="DD148:DP148"/>
    <mergeCell ref="DQ148:EC148"/>
    <mergeCell ref="ED148:ER148"/>
    <mergeCell ref="ES143:FH143"/>
    <mergeCell ref="DQ144:EC144"/>
    <mergeCell ref="ED144:ER144"/>
    <mergeCell ref="ES144:FH144"/>
    <mergeCell ref="DQ145:EC145"/>
    <mergeCell ref="ED145:ER145"/>
    <mergeCell ref="ES154:FH154"/>
    <mergeCell ref="ES145:FH145"/>
    <mergeCell ref="A145:AW145"/>
    <mergeCell ref="BD145:BJ145"/>
    <mergeCell ref="BK145:BX145"/>
    <mergeCell ref="BY145:CM145"/>
    <mergeCell ref="CN145:DC145"/>
    <mergeCell ref="AX145:BC145"/>
    <mergeCell ref="ES146:FH146"/>
    <mergeCell ref="ES152:FH152"/>
    <mergeCell ref="ES136:FH136"/>
    <mergeCell ref="ES137:FH137"/>
    <mergeCell ref="ES141:FH141"/>
    <mergeCell ref="A144:AW144"/>
    <mergeCell ref="BD144:BJ144"/>
    <mergeCell ref="BK144:BX144"/>
    <mergeCell ref="BY144:CM144"/>
    <mergeCell ref="DQ143:EC143"/>
    <mergeCell ref="AX143:BC143"/>
    <mergeCell ref="AX144:BC144"/>
    <mergeCell ref="DQ138:EC138"/>
    <mergeCell ref="ED141:ER141"/>
    <mergeCell ref="ES134:FH134"/>
    <mergeCell ref="DQ135:EC135"/>
    <mergeCell ref="ED134:ER134"/>
    <mergeCell ref="DQ134:EC134"/>
    <mergeCell ref="DQ140:EC140"/>
    <mergeCell ref="ED140:ER140"/>
    <mergeCell ref="ED138:ER138"/>
    <mergeCell ref="ES138:FH138"/>
    <mergeCell ref="ES133:FH133"/>
    <mergeCell ref="BD134:BJ134"/>
    <mergeCell ref="BK134:BX134"/>
    <mergeCell ref="BY134:CM134"/>
    <mergeCell ref="CN134:DC134"/>
    <mergeCell ref="DD134:DP134"/>
    <mergeCell ref="ED133:ER133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Q133:EC133"/>
    <mergeCell ref="A132:AW132"/>
    <mergeCell ref="AX132:BC132"/>
    <mergeCell ref="BD132:BJ132"/>
    <mergeCell ref="BK132:BX132"/>
    <mergeCell ref="BY132:CM132"/>
    <mergeCell ref="CN132:DC132"/>
    <mergeCell ref="AX101:BC101"/>
    <mergeCell ref="BK131:BX131"/>
    <mergeCell ref="BY131:CM131"/>
    <mergeCell ref="CN131:DC131"/>
    <mergeCell ref="BY107:CM107"/>
    <mergeCell ref="CN107:DC107"/>
    <mergeCell ref="BY104:CM104"/>
    <mergeCell ref="CN104:DC104"/>
    <mergeCell ref="BK127:BX127"/>
    <mergeCell ref="BY127:CM127"/>
    <mergeCell ref="ES104:FH104"/>
    <mergeCell ref="ED107:ER107"/>
    <mergeCell ref="ES107:FH107"/>
    <mergeCell ref="ES106:FH106"/>
    <mergeCell ref="A107:AW107"/>
    <mergeCell ref="AX107:BC107"/>
    <mergeCell ref="BD107:BJ107"/>
    <mergeCell ref="BK107:BX107"/>
    <mergeCell ref="A104:AW104"/>
    <mergeCell ref="AX104:BC104"/>
    <mergeCell ref="ED97:ER97"/>
    <mergeCell ref="DQ99:EC99"/>
    <mergeCell ref="ED99:ER99"/>
    <mergeCell ref="DQ97:EC97"/>
    <mergeCell ref="ED105:ER105"/>
    <mergeCell ref="ED104:ER104"/>
    <mergeCell ref="DQ100:EC100"/>
    <mergeCell ref="ED98:ER98"/>
    <mergeCell ref="DQ103:EC103"/>
    <mergeCell ref="ED103:ER103"/>
    <mergeCell ref="BD104:BJ104"/>
    <mergeCell ref="BK104:BX104"/>
    <mergeCell ref="DQ106:EC106"/>
    <mergeCell ref="ED106:ER106"/>
    <mergeCell ref="A101:AW101"/>
    <mergeCell ref="BY97:CM97"/>
    <mergeCell ref="CN97:DC97"/>
    <mergeCell ref="DD97:DP97"/>
    <mergeCell ref="A97:AW97"/>
    <mergeCell ref="AX97:BC97"/>
    <mergeCell ref="BD97:BJ97"/>
    <mergeCell ref="BK97:BX97"/>
    <mergeCell ref="CN100:DC100"/>
    <mergeCell ref="CN99:DC99"/>
    <mergeCell ref="ES85:FH85"/>
    <mergeCell ref="A91:AW91"/>
    <mergeCell ref="AX91:BC91"/>
    <mergeCell ref="BD91:BJ91"/>
    <mergeCell ref="BK91:BX91"/>
    <mergeCell ref="BY91:CM91"/>
    <mergeCell ref="ES79:FH79"/>
    <mergeCell ref="A85:AW85"/>
    <mergeCell ref="AX85:BC85"/>
    <mergeCell ref="BD85:BJ85"/>
    <mergeCell ref="BK85:BX85"/>
    <mergeCell ref="BY85:CM85"/>
    <mergeCell ref="CN85:DC85"/>
    <mergeCell ref="CN79:DC79"/>
    <mergeCell ref="DD85:DP85"/>
    <mergeCell ref="DQ85:EC85"/>
    <mergeCell ref="ES70:FH70"/>
    <mergeCell ref="A79:AW79"/>
    <mergeCell ref="AX79:BC79"/>
    <mergeCell ref="BD79:BJ79"/>
    <mergeCell ref="BK79:BX79"/>
    <mergeCell ref="BY79:CM79"/>
    <mergeCell ref="DD79:DP79"/>
    <mergeCell ref="DQ79:EC79"/>
    <mergeCell ref="ED79:ER79"/>
    <mergeCell ref="ED77:ER77"/>
    <mergeCell ref="A73:AW73"/>
    <mergeCell ref="AX73:BC73"/>
    <mergeCell ref="BD73:BJ73"/>
    <mergeCell ref="BK73:BX73"/>
    <mergeCell ref="BY73:CM73"/>
    <mergeCell ref="AX72:BC72"/>
    <mergeCell ref="BD72:BJ72"/>
    <mergeCell ref="BK72:BX72"/>
    <mergeCell ref="A72:AW72"/>
    <mergeCell ref="A77:AW77"/>
    <mergeCell ref="ES60:FH60"/>
    <mergeCell ref="A65:AW65"/>
    <mergeCell ref="AX65:BC65"/>
    <mergeCell ref="BD65:BJ65"/>
    <mergeCell ref="BK65:BX65"/>
    <mergeCell ref="BY65:CM65"/>
    <mergeCell ref="BK60:BX60"/>
    <mergeCell ref="BY60:CM60"/>
    <mergeCell ref="ES65:FH65"/>
    <mergeCell ref="DD60:DP60"/>
    <mergeCell ref="DQ60:EC60"/>
    <mergeCell ref="CN73:DC73"/>
    <mergeCell ref="DD73:DP73"/>
    <mergeCell ref="DQ73:EC73"/>
    <mergeCell ref="DD65:DP65"/>
    <mergeCell ref="DQ65:EC65"/>
    <mergeCell ref="DD71:DP71"/>
    <mergeCell ref="DQ71:EC71"/>
    <mergeCell ref="DD64:DP64"/>
    <mergeCell ref="CN60:DC60"/>
    <mergeCell ref="A60:AW60"/>
    <mergeCell ref="AX60:BC60"/>
    <mergeCell ref="BD60:BJ60"/>
    <mergeCell ref="AX56:BC56"/>
    <mergeCell ref="A59:AW59"/>
    <mergeCell ref="A58:AW58"/>
    <mergeCell ref="A56:AW56"/>
    <mergeCell ref="AX59:BC59"/>
    <mergeCell ref="BD59:BJ59"/>
    <mergeCell ref="DD222:DP223"/>
    <mergeCell ref="CN171:DC171"/>
    <mergeCell ref="CN169:DC169"/>
    <mergeCell ref="CN170:DC170"/>
    <mergeCell ref="BY168:CM168"/>
    <mergeCell ref="DD171:DP171"/>
    <mergeCell ref="BY171:CM171"/>
    <mergeCell ref="CN222:DC223"/>
    <mergeCell ref="CN208:DC208"/>
    <mergeCell ref="DD208:DP208"/>
    <mergeCell ref="ED48:ER49"/>
    <mergeCell ref="DD90:DP90"/>
    <mergeCell ref="DQ90:EC90"/>
    <mergeCell ref="DD153:DP153"/>
    <mergeCell ref="DQ153:EC153"/>
    <mergeCell ref="DD152:DP152"/>
    <mergeCell ref="DQ152:EC152"/>
    <mergeCell ref="ED152:ER152"/>
    <mergeCell ref="ED60:ER60"/>
    <mergeCell ref="ED73:ER73"/>
    <mergeCell ref="ES222:FH223"/>
    <mergeCell ref="CN153:DC153"/>
    <mergeCell ref="ED170:ER170"/>
    <mergeCell ref="ES170:FH170"/>
    <mergeCell ref="DD170:DP170"/>
    <mergeCell ref="ED158:ER158"/>
    <mergeCell ref="DD167:DP167"/>
    <mergeCell ref="DQ167:EC167"/>
    <mergeCell ref="ED167:ER167"/>
    <mergeCell ref="ES167:FH167"/>
    <mergeCell ref="CN65:DC65"/>
    <mergeCell ref="ED65:ER65"/>
    <mergeCell ref="DD168:DP168"/>
    <mergeCell ref="BY226:CM227"/>
    <mergeCell ref="CN226:DC227"/>
    <mergeCell ref="DD226:DP227"/>
    <mergeCell ref="DQ226:EC227"/>
    <mergeCell ref="ED226:ER227"/>
    <mergeCell ref="BY72:CM72"/>
    <mergeCell ref="CN90:DC90"/>
    <mergeCell ref="ES226:FH227"/>
    <mergeCell ref="BK222:BX223"/>
    <mergeCell ref="BY222:CM223"/>
    <mergeCell ref="ED153:ER153"/>
    <mergeCell ref="ES153:FH153"/>
    <mergeCell ref="A153:AW153"/>
    <mergeCell ref="AX153:BC153"/>
    <mergeCell ref="BD153:BJ153"/>
    <mergeCell ref="BK153:BX153"/>
    <mergeCell ref="BY153:CM153"/>
    <mergeCell ref="BK167:BX167"/>
    <mergeCell ref="BY167:CM167"/>
    <mergeCell ref="ED163:ER163"/>
    <mergeCell ref="ED165:ER165"/>
    <mergeCell ref="A164:AW164"/>
    <mergeCell ref="A166:AW166"/>
    <mergeCell ref="AX166:BC166"/>
    <mergeCell ref="BD166:BJ166"/>
    <mergeCell ref="BK166:BX166"/>
    <mergeCell ref="BY166:CM166"/>
    <mergeCell ref="DQ171:EC171"/>
    <mergeCell ref="DQ168:EC168"/>
    <mergeCell ref="ED168:ER168"/>
    <mergeCell ref="ES168:FH168"/>
    <mergeCell ref="ED169:ER169"/>
    <mergeCell ref="ES169:FH169"/>
    <mergeCell ref="DQ170:EC170"/>
    <mergeCell ref="DQ169:EC169"/>
    <mergeCell ref="ED177:ER177"/>
    <mergeCell ref="ES177:FH177"/>
    <mergeCell ref="BY177:CM177"/>
    <mergeCell ref="ED171:ER171"/>
    <mergeCell ref="ES171:FH171"/>
    <mergeCell ref="ED172:ER172"/>
    <mergeCell ref="ES172:FH172"/>
    <mergeCell ref="BY172:CM172"/>
    <mergeCell ref="DQ174:EC174"/>
    <mergeCell ref="ED176:ER176"/>
    <mergeCell ref="ES173:FH173"/>
    <mergeCell ref="BY174:CM174"/>
    <mergeCell ref="ES166:FH166"/>
    <mergeCell ref="CN177:DC177"/>
    <mergeCell ref="DD177:DP177"/>
    <mergeCell ref="DQ177:EC177"/>
    <mergeCell ref="CN166:DC166"/>
    <mergeCell ref="DD166:DP166"/>
    <mergeCell ref="DQ166:EC166"/>
    <mergeCell ref="ED166:ER166"/>
    <mergeCell ref="A177:AW177"/>
    <mergeCell ref="AX177:BC177"/>
    <mergeCell ref="BD177:BJ177"/>
    <mergeCell ref="BK177:BX177"/>
    <mergeCell ref="A170:AW170"/>
    <mergeCell ref="AX170:BC170"/>
    <mergeCell ref="BD170:BJ170"/>
    <mergeCell ref="AX172:BC172"/>
    <mergeCell ref="BD172:BJ172"/>
    <mergeCell ref="BK172:BX172"/>
    <mergeCell ref="DQ164:EC164"/>
    <mergeCell ref="ED164:ER164"/>
    <mergeCell ref="A165:AW165"/>
    <mergeCell ref="AX165:BC165"/>
    <mergeCell ref="DD164:DP164"/>
    <mergeCell ref="DD165:DP165"/>
    <mergeCell ref="BY165:CM165"/>
    <mergeCell ref="CN165:DC165"/>
    <mergeCell ref="AX164:BC164"/>
    <mergeCell ref="BD164:BJ164"/>
    <mergeCell ref="A171:AW171"/>
    <mergeCell ref="A172:AW172"/>
    <mergeCell ref="A167:AW167"/>
    <mergeCell ref="AX167:BC167"/>
    <mergeCell ref="BD167:BJ167"/>
    <mergeCell ref="A168:AW168"/>
    <mergeCell ref="AX168:BC168"/>
    <mergeCell ref="A169:AW169"/>
    <mergeCell ref="BK164:BX164"/>
    <mergeCell ref="BY164:CM164"/>
    <mergeCell ref="BD165:BJ165"/>
    <mergeCell ref="BK165:BX165"/>
    <mergeCell ref="ES159:FH159"/>
    <mergeCell ref="ES162:FH162"/>
    <mergeCell ref="DD162:DP162"/>
    <mergeCell ref="DQ162:EC162"/>
    <mergeCell ref="DD161:DP161"/>
    <mergeCell ref="ED160:ER160"/>
    <mergeCell ref="DQ160:EC160"/>
    <mergeCell ref="DQ161:EC161"/>
    <mergeCell ref="ED161:ER161"/>
    <mergeCell ref="A163:AW163"/>
    <mergeCell ref="AX163:BC163"/>
    <mergeCell ref="BD163:BJ163"/>
    <mergeCell ref="BK163:BX163"/>
    <mergeCell ref="BY163:CM163"/>
    <mergeCell ref="CN162:DC162"/>
    <mergeCell ref="BK160:BX160"/>
    <mergeCell ref="BY162:CM162"/>
    <mergeCell ref="CN163:DC163"/>
    <mergeCell ref="BD162:BJ162"/>
    <mergeCell ref="BK162:BX162"/>
    <mergeCell ref="ES158:FH158"/>
    <mergeCell ref="BY160:CM160"/>
    <mergeCell ref="CN158:DC158"/>
    <mergeCell ref="CN160:DC160"/>
    <mergeCell ref="ES161:FH161"/>
    <mergeCell ref="ES160:FH160"/>
    <mergeCell ref="AX158:BC158"/>
    <mergeCell ref="BY159:CM159"/>
    <mergeCell ref="CN159:DC159"/>
    <mergeCell ref="DD159:DP159"/>
    <mergeCell ref="DQ159:EC159"/>
    <mergeCell ref="ED159:ER159"/>
    <mergeCell ref="A159:AW159"/>
    <mergeCell ref="AX159:BC159"/>
    <mergeCell ref="BD159:BJ159"/>
    <mergeCell ref="BK159:BX159"/>
    <mergeCell ref="DD158:DP158"/>
    <mergeCell ref="DQ158:EC158"/>
    <mergeCell ref="A158:AW158"/>
    <mergeCell ref="BD158:BJ158"/>
    <mergeCell ref="BK158:BX158"/>
    <mergeCell ref="BY158:CM158"/>
    <mergeCell ref="DD157:DP157"/>
    <mergeCell ref="DQ157:EC157"/>
    <mergeCell ref="ED157:ER157"/>
    <mergeCell ref="ES157:FH157"/>
    <mergeCell ref="A157:AW157"/>
    <mergeCell ref="ES151:FH151"/>
    <mergeCell ref="A152:AW152"/>
    <mergeCell ref="AX152:BC152"/>
    <mergeCell ref="BD152:BJ152"/>
    <mergeCell ref="BK152:BX152"/>
    <mergeCell ref="ED150:ER150"/>
    <mergeCell ref="A151:AW151"/>
    <mergeCell ref="AX151:BC151"/>
    <mergeCell ref="BD151:BJ151"/>
    <mergeCell ref="BK151:BX151"/>
    <mergeCell ref="BY151:CM151"/>
    <mergeCell ref="CN150:DC150"/>
    <mergeCell ref="AX150:BC150"/>
    <mergeCell ref="BD150:BJ150"/>
    <mergeCell ref="BK150:BX150"/>
    <mergeCell ref="BY150:CM150"/>
    <mergeCell ref="CN149:DC149"/>
    <mergeCell ref="A149:AW149"/>
    <mergeCell ref="BD149:BJ149"/>
    <mergeCell ref="BK149:BX149"/>
    <mergeCell ref="BY149:CM149"/>
    <mergeCell ref="AX148:BC148"/>
    <mergeCell ref="BD148:BJ148"/>
    <mergeCell ref="BK148:BX148"/>
    <mergeCell ref="BY148:CM148"/>
    <mergeCell ref="ES148:FH148"/>
    <mergeCell ref="ES149:FH149"/>
    <mergeCell ref="DD149:DP149"/>
    <mergeCell ref="DQ149:EC149"/>
    <mergeCell ref="AX149:BC149"/>
    <mergeCell ref="CN144:DC144"/>
    <mergeCell ref="A142:AW142"/>
    <mergeCell ref="AX142:BC142"/>
    <mergeCell ref="BD142:BJ142"/>
    <mergeCell ref="BK142:BX142"/>
    <mergeCell ref="BY142:CM142"/>
    <mergeCell ref="CN142:DC142"/>
    <mergeCell ref="BY143:CM143"/>
    <mergeCell ref="ES142:FH142"/>
    <mergeCell ref="ED142:ER142"/>
    <mergeCell ref="A138:AW138"/>
    <mergeCell ref="AX138:BC138"/>
    <mergeCell ref="BK138:BX138"/>
    <mergeCell ref="BY140:CM140"/>
    <mergeCell ref="CN140:DC140"/>
    <mergeCell ref="DD140:DP140"/>
    <mergeCell ref="BD138:BJ138"/>
    <mergeCell ref="AX140:BC140"/>
    <mergeCell ref="ES130:FH130"/>
    <mergeCell ref="DD131:DP131"/>
    <mergeCell ref="DQ131:EC131"/>
    <mergeCell ref="DD136:DP136"/>
    <mergeCell ref="ED131:ER131"/>
    <mergeCell ref="DQ137:EC137"/>
    <mergeCell ref="DQ136:EC136"/>
    <mergeCell ref="ED136:ER136"/>
    <mergeCell ref="DD132:DP132"/>
    <mergeCell ref="DQ132:EC132"/>
    <mergeCell ref="A137:AW137"/>
    <mergeCell ref="AX137:BC137"/>
    <mergeCell ref="BD137:BJ137"/>
    <mergeCell ref="BK137:BX137"/>
    <mergeCell ref="ES131:FH131"/>
    <mergeCell ref="AX134:BC134"/>
    <mergeCell ref="BY137:CM137"/>
    <mergeCell ref="CN137:DC137"/>
    <mergeCell ref="DD137:DP137"/>
    <mergeCell ref="ED137:ER137"/>
    <mergeCell ref="A136:AW136"/>
    <mergeCell ref="AX136:BC136"/>
    <mergeCell ref="BD136:BJ136"/>
    <mergeCell ref="BK136:BX136"/>
    <mergeCell ref="BY136:CM136"/>
    <mergeCell ref="CN136:DC136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DQ130:EC130"/>
    <mergeCell ref="ED130:ER130"/>
    <mergeCell ref="A129:AW129"/>
    <mergeCell ref="AX129:BC129"/>
    <mergeCell ref="BD129:BJ129"/>
    <mergeCell ref="BK129:BX129"/>
    <mergeCell ref="BY129:CM129"/>
    <mergeCell ref="CN129:DC129"/>
    <mergeCell ref="A128:AW128"/>
    <mergeCell ref="AX128:BC128"/>
    <mergeCell ref="BD128:BJ128"/>
    <mergeCell ref="BK128:BX128"/>
    <mergeCell ref="BY128:CM128"/>
    <mergeCell ref="CN128:DC128"/>
    <mergeCell ref="CN121:DC121"/>
    <mergeCell ref="DD121:DP121"/>
    <mergeCell ref="ED127:ER127"/>
    <mergeCell ref="CN127:DC127"/>
    <mergeCell ref="DD127:DP127"/>
    <mergeCell ref="ES127:FH127"/>
    <mergeCell ref="ED124:ER124"/>
    <mergeCell ref="ES124:FH124"/>
    <mergeCell ref="ES121:FH121"/>
    <mergeCell ref="CN123:DC123"/>
    <mergeCell ref="AX126:BC126"/>
    <mergeCell ref="BD126:BJ126"/>
    <mergeCell ref="BK126:BX126"/>
    <mergeCell ref="BY126:CM126"/>
    <mergeCell ref="DQ127:EC127"/>
    <mergeCell ref="DD123:DP123"/>
    <mergeCell ref="DQ123:EC123"/>
    <mergeCell ref="BK125:BX125"/>
    <mergeCell ref="BY125:CM125"/>
    <mergeCell ref="BY124:CM124"/>
    <mergeCell ref="BK106:BX106"/>
    <mergeCell ref="BY106:CM106"/>
    <mergeCell ref="CN106:DC106"/>
    <mergeCell ref="DD106:DP106"/>
    <mergeCell ref="CN126:DC126"/>
    <mergeCell ref="DD126:DP126"/>
    <mergeCell ref="DD107:DP107"/>
    <mergeCell ref="CN124:DC124"/>
    <mergeCell ref="CN125:DC125"/>
    <mergeCell ref="DD124:DP124"/>
    <mergeCell ref="BD101:BJ101"/>
    <mergeCell ref="BK101:BX101"/>
    <mergeCell ref="BY101:CM101"/>
    <mergeCell ref="CN101:DC101"/>
    <mergeCell ref="DD96:DP96"/>
    <mergeCell ref="DQ96:EC96"/>
    <mergeCell ref="BD99:BJ99"/>
    <mergeCell ref="BK99:BX99"/>
    <mergeCell ref="DD100:DP100"/>
    <mergeCell ref="BK98:BX98"/>
    <mergeCell ref="ES96:FH96"/>
    <mergeCell ref="AX96:BC96"/>
    <mergeCell ref="BD96:BJ96"/>
    <mergeCell ref="BK96:BX96"/>
    <mergeCell ref="ED95:ER95"/>
    <mergeCell ref="ES95:FH95"/>
    <mergeCell ref="ED96:ER96"/>
    <mergeCell ref="BD95:BJ95"/>
    <mergeCell ref="BY96:CM96"/>
    <mergeCell ref="CN96:DC96"/>
    <mergeCell ref="ES92:FH92"/>
    <mergeCell ref="BY93:CM93"/>
    <mergeCell ref="CN93:DC93"/>
    <mergeCell ref="CN91:DC91"/>
    <mergeCell ref="ES94:FH94"/>
    <mergeCell ref="DQ91:EC91"/>
    <mergeCell ref="DD91:DP91"/>
    <mergeCell ref="BY92:CM92"/>
    <mergeCell ref="BK94:BX94"/>
    <mergeCell ref="BY94:CM94"/>
    <mergeCell ref="A94:AW94"/>
    <mergeCell ref="AX94:BC94"/>
    <mergeCell ref="A95:AW95"/>
    <mergeCell ref="BK95:BX95"/>
    <mergeCell ref="BY95:CM95"/>
    <mergeCell ref="CN95:DC95"/>
    <mergeCell ref="CN94:DC94"/>
    <mergeCell ref="ES93:FH93"/>
    <mergeCell ref="ED90:ER90"/>
    <mergeCell ref="ES90:FH90"/>
    <mergeCell ref="ED91:ER91"/>
    <mergeCell ref="DQ92:EC92"/>
    <mergeCell ref="DQ93:EC93"/>
    <mergeCell ref="DD94:DP94"/>
    <mergeCell ref="ES91:FH91"/>
    <mergeCell ref="BD93:BJ93"/>
    <mergeCell ref="BK93:BX93"/>
    <mergeCell ref="ES88:FH88"/>
    <mergeCell ref="A89:AW89"/>
    <mergeCell ref="AX89:BC89"/>
    <mergeCell ref="BD89:BJ89"/>
    <mergeCell ref="BK89:BX89"/>
    <mergeCell ref="A88:AW88"/>
    <mergeCell ref="DD93:DP93"/>
    <mergeCell ref="ED93:ER93"/>
    <mergeCell ref="AX88:BC88"/>
    <mergeCell ref="ED89:ER89"/>
    <mergeCell ref="DD88:DP88"/>
    <mergeCell ref="DQ87:EC87"/>
    <mergeCell ref="ED87:ER87"/>
    <mergeCell ref="BK88:BX88"/>
    <mergeCell ref="BY88:CM88"/>
    <mergeCell ref="ED88:ER88"/>
    <mergeCell ref="DQ88:EC88"/>
    <mergeCell ref="BY89:CM89"/>
    <mergeCell ref="ES89:FH89"/>
    <mergeCell ref="CN88:DC88"/>
    <mergeCell ref="DQ89:EC89"/>
    <mergeCell ref="BY87:CM87"/>
    <mergeCell ref="CN87:DC87"/>
    <mergeCell ref="ED83:ER83"/>
    <mergeCell ref="DD87:DP87"/>
    <mergeCell ref="BY86:CM86"/>
    <mergeCell ref="CN86:DC86"/>
    <mergeCell ref="ED86:ER86"/>
    <mergeCell ref="ES86:FH86"/>
    <mergeCell ref="ES87:FH87"/>
    <mergeCell ref="DD86:DP86"/>
    <mergeCell ref="DQ86:EC86"/>
    <mergeCell ref="ED85:ER85"/>
    <mergeCell ref="ED82:ER82"/>
    <mergeCell ref="ES82:FH82"/>
    <mergeCell ref="ES83:FH83"/>
    <mergeCell ref="DD83:DP83"/>
    <mergeCell ref="DQ83:EC83"/>
    <mergeCell ref="A83:AW83"/>
    <mergeCell ref="AX83:BC83"/>
    <mergeCell ref="BD83:BJ83"/>
    <mergeCell ref="BK83:BX83"/>
    <mergeCell ref="BY83:CM83"/>
    <mergeCell ref="CN83:DC83"/>
    <mergeCell ref="ED81:ER81"/>
    <mergeCell ref="ES81:FH81"/>
    <mergeCell ref="ES80:FH80"/>
    <mergeCell ref="A82:AW82"/>
    <mergeCell ref="AX82:BC82"/>
    <mergeCell ref="BD82:BJ82"/>
    <mergeCell ref="BK82:BX82"/>
    <mergeCell ref="BY82:CM82"/>
    <mergeCell ref="CN82:DC82"/>
    <mergeCell ref="DD82:DP82"/>
    <mergeCell ref="A81:AW81"/>
    <mergeCell ref="AX81:BC81"/>
    <mergeCell ref="BD81:BJ81"/>
    <mergeCell ref="BK81:BX81"/>
    <mergeCell ref="BY81:CM81"/>
    <mergeCell ref="CN81:DC81"/>
    <mergeCell ref="AX77:BC77"/>
    <mergeCell ref="BD77:BJ77"/>
    <mergeCell ref="BK77:BX77"/>
    <mergeCell ref="BY77:CM77"/>
    <mergeCell ref="CN77:DC77"/>
    <mergeCell ref="DD77:DP77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ES76:FH76"/>
    <mergeCell ref="DQ75:EC75"/>
    <mergeCell ref="ES71:FH71"/>
    <mergeCell ref="A75:AW75"/>
    <mergeCell ref="AX75:BC75"/>
    <mergeCell ref="BD75:BJ75"/>
    <mergeCell ref="BK75:BX75"/>
    <mergeCell ref="BY75:CM75"/>
    <mergeCell ref="CN75:DC75"/>
    <mergeCell ref="DD75:DP75"/>
    <mergeCell ref="ED75:ER75"/>
    <mergeCell ref="ES73:FH73"/>
    <mergeCell ref="A71:AW71"/>
    <mergeCell ref="AX71:BC71"/>
    <mergeCell ref="BD71:BJ71"/>
    <mergeCell ref="BK71:BX71"/>
    <mergeCell ref="BY71:CM71"/>
    <mergeCell ref="CN71:DC71"/>
    <mergeCell ref="ED71:ER71"/>
    <mergeCell ref="ES69:FH69"/>
    <mergeCell ref="A70:AW70"/>
    <mergeCell ref="AX70:BC70"/>
    <mergeCell ref="BD70:BJ70"/>
    <mergeCell ref="BK70:BX70"/>
    <mergeCell ref="BY70:CM70"/>
    <mergeCell ref="CN70:DC70"/>
    <mergeCell ref="DD70:DP70"/>
    <mergeCell ref="DQ70:EC70"/>
    <mergeCell ref="ED70:ER70"/>
    <mergeCell ref="ES68:FH68"/>
    <mergeCell ref="A69:AW69"/>
    <mergeCell ref="AX69:BC69"/>
    <mergeCell ref="BD69:BJ69"/>
    <mergeCell ref="BK69:BX69"/>
    <mergeCell ref="BY69:CM69"/>
    <mergeCell ref="CN69:DC69"/>
    <mergeCell ref="DD69:DP69"/>
    <mergeCell ref="DQ69:EC69"/>
    <mergeCell ref="ED66:ER66"/>
    <mergeCell ref="ED69:ER69"/>
    <mergeCell ref="ED67:ER67"/>
    <mergeCell ref="ES67:FH67"/>
    <mergeCell ref="AX68:BC68"/>
    <mergeCell ref="BD68:BJ68"/>
    <mergeCell ref="BK68:BX68"/>
    <mergeCell ref="BY68:CM68"/>
    <mergeCell ref="CN68:DC68"/>
    <mergeCell ref="DD68:DP68"/>
    <mergeCell ref="ED68:ER68"/>
    <mergeCell ref="BD67:BJ67"/>
    <mergeCell ref="BK67:BX67"/>
    <mergeCell ref="BY67:CM67"/>
    <mergeCell ref="CN67:DC67"/>
    <mergeCell ref="DD67:DP67"/>
    <mergeCell ref="DQ68:EC68"/>
    <mergeCell ref="DQ67:EC67"/>
    <mergeCell ref="DQ66:EC66"/>
    <mergeCell ref="ES63:FH63"/>
    <mergeCell ref="A64:AW64"/>
    <mergeCell ref="AX64:BC64"/>
    <mergeCell ref="BD64:BJ64"/>
    <mergeCell ref="BK64:BX64"/>
    <mergeCell ref="BY64:CM64"/>
    <mergeCell ref="CN64:DC64"/>
    <mergeCell ref="DQ64:EC64"/>
    <mergeCell ref="ED64:ER64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3:EC63"/>
    <mergeCell ref="BK62:BX62"/>
    <mergeCell ref="BY62:CM62"/>
    <mergeCell ref="CN62:DC62"/>
    <mergeCell ref="DD62:DP62"/>
    <mergeCell ref="DQ62:EC62"/>
    <mergeCell ref="ED62:ER62"/>
    <mergeCell ref="ES50:FH50"/>
    <mergeCell ref="DD58:DP58"/>
    <mergeCell ref="DQ58:EC58"/>
    <mergeCell ref="ED58:ER58"/>
    <mergeCell ref="ES58:FH58"/>
    <mergeCell ref="ED57:ER57"/>
    <mergeCell ref="ES57:FH57"/>
    <mergeCell ref="ED55:ER55"/>
    <mergeCell ref="DD55:DP55"/>
    <mergeCell ref="ED54:ER54"/>
    <mergeCell ref="DQ50:EC50"/>
    <mergeCell ref="ED50:ER50"/>
    <mergeCell ref="DD54:DP54"/>
    <mergeCell ref="DD53:DP53"/>
    <mergeCell ref="DQ54:EC54"/>
    <mergeCell ref="CN50:DC50"/>
    <mergeCell ref="DD50:DP50"/>
    <mergeCell ref="BY59:CM59"/>
    <mergeCell ref="CN59:DC59"/>
    <mergeCell ref="DD59:DP59"/>
    <mergeCell ref="DQ59:EC59"/>
    <mergeCell ref="BY53:CM53"/>
    <mergeCell ref="BY56:CM56"/>
    <mergeCell ref="BY55:CM55"/>
    <mergeCell ref="CN54:DC54"/>
    <mergeCell ref="ED59:ER59"/>
    <mergeCell ref="CN55:DC55"/>
    <mergeCell ref="ED51:ER51"/>
    <mergeCell ref="ES51:FH51"/>
    <mergeCell ref="ES53:FH53"/>
    <mergeCell ref="DQ51:EC51"/>
    <mergeCell ref="ES56:FH56"/>
    <mergeCell ref="ES55:FH55"/>
    <mergeCell ref="ES52:FH52"/>
    <mergeCell ref="ED53:ER53"/>
    <mergeCell ref="CN72:DC72"/>
    <mergeCell ref="DD57:DP57"/>
    <mergeCell ref="DQ57:EC57"/>
    <mergeCell ref="ES59:FH59"/>
    <mergeCell ref="ED63:ER63"/>
    <mergeCell ref="ES64:FH64"/>
    <mergeCell ref="ES72:FH72"/>
    <mergeCell ref="DD72:DP72"/>
    <mergeCell ref="DQ72:EC72"/>
    <mergeCell ref="ES66:FH66"/>
    <mergeCell ref="CN53:DC53"/>
    <mergeCell ref="DQ53:EC53"/>
    <mergeCell ref="CN51:DC51"/>
    <mergeCell ref="DD51:DP51"/>
    <mergeCell ref="BD56:BJ56"/>
    <mergeCell ref="BD55:BJ55"/>
    <mergeCell ref="BK55:BX55"/>
    <mergeCell ref="BK56:BX56"/>
    <mergeCell ref="BK53:BX53"/>
    <mergeCell ref="BK51:BX51"/>
    <mergeCell ref="BK59:BX59"/>
    <mergeCell ref="AX58:BC58"/>
    <mergeCell ref="BD58:BJ58"/>
    <mergeCell ref="BK58:BX58"/>
    <mergeCell ref="ED72:ER72"/>
    <mergeCell ref="ED76:ER76"/>
    <mergeCell ref="DD74:DP74"/>
    <mergeCell ref="DQ74:EC74"/>
    <mergeCell ref="BY74:CM74"/>
    <mergeCell ref="ED74:ER74"/>
    <mergeCell ref="A78:AW78"/>
    <mergeCell ref="AX78:BC78"/>
    <mergeCell ref="BD78:BJ78"/>
    <mergeCell ref="BK78:BX78"/>
    <mergeCell ref="BK74:BX74"/>
    <mergeCell ref="DD228:DP228"/>
    <mergeCell ref="CN228:DC228"/>
    <mergeCell ref="A226:AW226"/>
    <mergeCell ref="AX226:BC227"/>
    <mergeCell ref="BD226:BJ227"/>
    <mergeCell ref="DD103:DP103"/>
    <mergeCell ref="DQ126:EC126"/>
    <mergeCell ref="DQ107:EC107"/>
    <mergeCell ref="DQ124:EC124"/>
    <mergeCell ref="DQ115:EC115"/>
    <mergeCell ref="DQ211:EC211"/>
    <mergeCell ref="DD209:DP209"/>
    <mergeCell ref="DQ209:EC209"/>
    <mergeCell ref="DD129:DP129"/>
    <mergeCell ref="DQ129:EC129"/>
    <mergeCell ref="A247:B247"/>
    <mergeCell ref="AM235:BN235"/>
    <mergeCell ref="C247:E247"/>
    <mergeCell ref="I247:X247"/>
    <mergeCell ref="Y247:AB247"/>
    <mergeCell ref="AP244:BG244"/>
    <mergeCell ref="BJ244:CK244"/>
    <mergeCell ref="AC247:AE247"/>
    <mergeCell ref="N244:AM244"/>
    <mergeCell ref="N245:AM245"/>
    <mergeCell ref="AP245:BG245"/>
    <mergeCell ref="CN244:DO244"/>
    <mergeCell ref="R235:AI235"/>
    <mergeCell ref="BJ245:CK245"/>
    <mergeCell ref="CN245:DO245"/>
    <mergeCell ref="CT238:FH238"/>
    <mergeCell ref="CT239:FH239"/>
    <mergeCell ref="CI241:DH241"/>
    <mergeCell ref="DL241:EC241"/>
    <mergeCell ref="EG241:FH241"/>
    <mergeCell ref="N232:AI232"/>
    <mergeCell ref="AM232:BN232"/>
    <mergeCell ref="DK232:DY232"/>
    <mergeCell ref="EC232:FB232"/>
    <mergeCell ref="EC233:FB233"/>
    <mergeCell ref="R234:AI234"/>
    <mergeCell ref="AM234:BN234"/>
    <mergeCell ref="BD228:BJ228"/>
    <mergeCell ref="BK228:BX228"/>
    <mergeCell ref="BY228:CM228"/>
    <mergeCell ref="CI242:DH242"/>
    <mergeCell ref="DL242:EC242"/>
    <mergeCell ref="EG242:FH242"/>
    <mergeCell ref="DQ228:EC228"/>
    <mergeCell ref="BK225:BX225"/>
    <mergeCell ref="A227:AW227"/>
    <mergeCell ref="BK226:BX227"/>
    <mergeCell ref="DK233:DY233"/>
    <mergeCell ref="ED228:ER228"/>
    <mergeCell ref="ES228:FH228"/>
    <mergeCell ref="N231:AI231"/>
    <mergeCell ref="AM231:BN231"/>
    <mergeCell ref="A228:AW228"/>
    <mergeCell ref="AX228:BC228"/>
    <mergeCell ref="ED224:ER224"/>
    <mergeCell ref="ED225:ER225"/>
    <mergeCell ref="ES225:FH225"/>
    <mergeCell ref="DQ225:EC225"/>
    <mergeCell ref="BY225:CM225"/>
    <mergeCell ref="CN225:DC225"/>
    <mergeCell ref="DD225:DP225"/>
    <mergeCell ref="DQ222:EC223"/>
    <mergeCell ref="ED222:ER223"/>
    <mergeCell ref="CN221:DC221"/>
    <mergeCell ref="ES224:FH224"/>
    <mergeCell ref="A225:AW225"/>
    <mergeCell ref="AX225:BC225"/>
    <mergeCell ref="BD225:BJ225"/>
    <mergeCell ref="CN224:DC224"/>
    <mergeCell ref="DD224:DP224"/>
    <mergeCell ref="DQ224:EC224"/>
    <mergeCell ref="A222:AW222"/>
    <mergeCell ref="AX222:BC223"/>
    <mergeCell ref="BD222:BJ223"/>
    <mergeCell ref="A223:AW223"/>
    <mergeCell ref="BK224:BX224"/>
    <mergeCell ref="BY224:CM224"/>
    <mergeCell ref="A224:AW224"/>
    <mergeCell ref="AX224:BC224"/>
    <mergeCell ref="BD224:BJ224"/>
    <mergeCell ref="ES220:FH220"/>
    <mergeCell ref="A221:AW221"/>
    <mergeCell ref="AX221:BC221"/>
    <mergeCell ref="BD221:BJ221"/>
    <mergeCell ref="BK221:BX221"/>
    <mergeCell ref="BY221:CM221"/>
    <mergeCell ref="ED221:ER221"/>
    <mergeCell ref="ES221:FH221"/>
    <mergeCell ref="DD221:DP221"/>
    <mergeCell ref="DQ221:EC221"/>
    <mergeCell ref="ED219:ER219"/>
    <mergeCell ref="DQ219:EC219"/>
    <mergeCell ref="A220:AW220"/>
    <mergeCell ref="AX220:BC220"/>
    <mergeCell ref="BD220:BJ220"/>
    <mergeCell ref="BK220:BX220"/>
    <mergeCell ref="BY220:CM220"/>
    <mergeCell ref="CN220:DC220"/>
    <mergeCell ref="ED220:ER220"/>
    <mergeCell ref="DD219:DP219"/>
    <mergeCell ref="ED215:ER215"/>
    <mergeCell ref="ES215:FH215"/>
    <mergeCell ref="A218:AW219"/>
    <mergeCell ref="AX218:BC219"/>
    <mergeCell ref="BD218:BJ219"/>
    <mergeCell ref="BK218:BX219"/>
    <mergeCell ref="BY218:ER218"/>
    <mergeCell ref="ES218:FH219"/>
    <mergeCell ref="BY219:CM219"/>
    <mergeCell ref="CN219:DC219"/>
    <mergeCell ref="DQ213:EC213"/>
    <mergeCell ref="CN214:DC214"/>
    <mergeCell ref="A215:AW215"/>
    <mergeCell ref="AX215:BC215"/>
    <mergeCell ref="BD215:BJ215"/>
    <mergeCell ref="BK215:BX215"/>
    <mergeCell ref="BK214:BX214"/>
    <mergeCell ref="BY214:CM214"/>
    <mergeCell ref="DD215:DP215"/>
    <mergeCell ref="DQ215:EC215"/>
    <mergeCell ref="ES213:FH213"/>
    <mergeCell ref="ED214:ER214"/>
    <mergeCell ref="BY215:CM215"/>
    <mergeCell ref="CN212:DC212"/>
    <mergeCell ref="DD212:DP212"/>
    <mergeCell ref="DQ212:EC212"/>
    <mergeCell ref="CN213:DC213"/>
    <mergeCell ref="DD213:DP213"/>
    <mergeCell ref="ES214:FH214"/>
    <mergeCell ref="CN215:DC215"/>
    <mergeCell ref="ED211:ER211"/>
    <mergeCell ref="DD211:DP211"/>
    <mergeCell ref="A213:AW213"/>
    <mergeCell ref="AX213:BC214"/>
    <mergeCell ref="BD213:BJ214"/>
    <mergeCell ref="A214:AW214"/>
    <mergeCell ref="BK213:BX213"/>
    <mergeCell ref="ED213:ER213"/>
    <mergeCell ref="DD214:DP214"/>
    <mergeCell ref="DQ214:EC214"/>
    <mergeCell ref="BK211:BX211"/>
    <mergeCell ref="BY211:CM211"/>
    <mergeCell ref="ED212:ER212"/>
    <mergeCell ref="ES212:FH212"/>
    <mergeCell ref="CN210:DC210"/>
    <mergeCell ref="DD210:DP210"/>
    <mergeCell ref="DQ210:EC210"/>
    <mergeCell ref="ED210:ER210"/>
    <mergeCell ref="ES211:FH211"/>
    <mergeCell ref="CN211:DC211"/>
    <mergeCell ref="ED209:ER209"/>
    <mergeCell ref="ES210:FH210"/>
    <mergeCell ref="A212:AW212"/>
    <mergeCell ref="AX212:BC212"/>
    <mergeCell ref="BD212:BJ212"/>
    <mergeCell ref="BK212:BX212"/>
    <mergeCell ref="BY212:CM212"/>
    <mergeCell ref="A211:AW211"/>
    <mergeCell ref="AX211:BC211"/>
    <mergeCell ref="BD211:BJ211"/>
    <mergeCell ref="ES208:FH208"/>
    <mergeCell ref="ES207:FH207"/>
    <mergeCell ref="DQ208:EC208"/>
    <mergeCell ref="ED208:ER208"/>
    <mergeCell ref="ES209:FH209"/>
    <mergeCell ref="A210:AW210"/>
    <mergeCell ref="AX210:BC210"/>
    <mergeCell ref="BD210:BJ210"/>
    <mergeCell ref="BK210:BX210"/>
    <mergeCell ref="BY210:CM210"/>
    <mergeCell ref="CN209:DC209"/>
    <mergeCell ref="A209:AW209"/>
    <mergeCell ref="AX209:BC209"/>
    <mergeCell ref="BD209:BJ209"/>
    <mergeCell ref="BK209:BX209"/>
    <mergeCell ref="BY209:CM209"/>
    <mergeCell ref="A206:AW206"/>
    <mergeCell ref="AX206:BC206"/>
    <mergeCell ref="BD206:BJ206"/>
    <mergeCell ref="BK206:BX206"/>
    <mergeCell ref="A208:AW208"/>
    <mergeCell ref="AX208:BC208"/>
    <mergeCell ref="BD208:BJ208"/>
    <mergeCell ref="BK208:BX208"/>
    <mergeCell ref="BY208:CM208"/>
    <mergeCell ref="A204:AW204"/>
    <mergeCell ref="AX204:BC205"/>
    <mergeCell ref="BD204:BJ205"/>
    <mergeCell ref="A205:AW205"/>
    <mergeCell ref="BY206:CM206"/>
    <mergeCell ref="A207:AW207"/>
    <mergeCell ref="AX207:BC207"/>
    <mergeCell ref="BD207:BJ207"/>
    <mergeCell ref="BK207:BX207"/>
    <mergeCell ref="BY207:CM207"/>
    <mergeCell ref="ES204:FH204"/>
    <mergeCell ref="ED205:ER205"/>
    <mergeCell ref="CN206:DC206"/>
    <mergeCell ref="DD206:DP206"/>
    <mergeCell ref="DQ206:EC206"/>
    <mergeCell ref="CN207:DC207"/>
    <mergeCell ref="DD207:DP207"/>
    <mergeCell ref="DQ207:EC207"/>
    <mergeCell ref="ED207:ER207"/>
    <mergeCell ref="ED202:ER202"/>
    <mergeCell ref="ES202:FH202"/>
    <mergeCell ref="DD203:DP203"/>
    <mergeCell ref="DQ203:EC203"/>
    <mergeCell ref="ED203:ER203"/>
    <mergeCell ref="ES203:FH203"/>
    <mergeCell ref="DQ201:EC201"/>
    <mergeCell ref="A203:AW203"/>
    <mergeCell ref="AX203:BC203"/>
    <mergeCell ref="BD203:BJ203"/>
    <mergeCell ref="BK203:BX203"/>
    <mergeCell ref="DD202:DP202"/>
    <mergeCell ref="DQ202:EC202"/>
    <mergeCell ref="ED201:ER201"/>
    <mergeCell ref="ES201:FH201"/>
    <mergeCell ref="A202:AW202"/>
    <mergeCell ref="AX202:BC202"/>
    <mergeCell ref="BD202:BJ202"/>
    <mergeCell ref="BK202:BX202"/>
    <mergeCell ref="BY202:CM202"/>
    <mergeCell ref="CN202:DC202"/>
    <mergeCell ref="A201:AW201"/>
    <mergeCell ref="AX201:BC201"/>
    <mergeCell ref="ED199:ER199"/>
    <mergeCell ref="ES199:FH199"/>
    <mergeCell ref="BD201:BJ201"/>
    <mergeCell ref="BK201:BX201"/>
    <mergeCell ref="BY201:CM201"/>
    <mergeCell ref="CN201:DC201"/>
    <mergeCell ref="DD200:DP200"/>
    <mergeCell ref="DQ200:EC200"/>
    <mergeCell ref="ED200:ER200"/>
    <mergeCell ref="ES200:FH200"/>
    <mergeCell ref="A198:AW198"/>
    <mergeCell ref="AX198:BC198"/>
    <mergeCell ref="A199:AW199"/>
    <mergeCell ref="AX199:BC199"/>
    <mergeCell ref="BY200:CM200"/>
    <mergeCell ref="CN200:DC200"/>
    <mergeCell ref="A200:AW200"/>
    <mergeCell ref="AX200:BC200"/>
    <mergeCell ref="BD200:BJ200"/>
    <mergeCell ref="BK200:BX200"/>
    <mergeCell ref="ED197:ER197"/>
    <mergeCell ref="ES197:FH197"/>
    <mergeCell ref="ED198:ER198"/>
    <mergeCell ref="ES198:FH198"/>
    <mergeCell ref="BD198:BJ198"/>
    <mergeCell ref="BK198:BX198"/>
    <mergeCell ref="BY198:CM198"/>
    <mergeCell ref="CN198:DC198"/>
    <mergeCell ref="DD198:DP198"/>
    <mergeCell ref="DQ198:EC198"/>
    <mergeCell ref="BK191:BX191"/>
    <mergeCell ref="A196:AW196"/>
    <mergeCell ref="AX196:BC196"/>
    <mergeCell ref="BD196:BJ196"/>
    <mergeCell ref="BY197:CM197"/>
    <mergeCell ref="BK196:BX196"/>
    <mergeCell ref="BY196:CM196"/>
    <mergeCell ref="A197:AW197"/>
    <mergeCell ref="AX197:BC197"/>
    <mergeCell ref="BD197:BJ197"/>
    <mergeCell ref="A194:AW194"/>
    <mergeCell ref="AX194:BC195"/>
    <mergeCell ref="BD194:BJ195"/>
    <mergeCell ref="A195:AW195"/>
    <mergeCell ref="A191:AW191"/>
    <mergeCell ref="AX191:BC191"/>
    <mergeCell ref="BD191:BJ191"/>
    <mergeCell ref="ED190:ER190"/>
    <mergeCell ref="ES190:FH190"/>
    <mergeCell ref="BY191:CM191"/>
    <mergeCell ref="CN191:DC191"/>
    <mergeCell ref="BY190:CM190"/>
    <mergeCell ref="CN190:DC190"/>
    <mergeCell ref="DD191:DP191"/>
    <mergeCell ref="DQ191:EC191"/>
    <mergeCell ref="ED191:ER191"/>
    <mergeCell ref="ES191:FH191"/>
    <mergeCell ref="ES193:FH193"/>
    <mergeCell ref="BK192:BX192"/>
    <mergeCell ref="A192:AW192"/>
    <mergeCell ref="AX192:BC193"/>
    <mergeCell ref="BD192:BJ193"/>
    <mergeCell ref="A193:AW193"/>
    <mergeCell ref="CN192:DC192"/>
    <mergeCell ref="DD192:DP192"/>
    <mergeCell ref="DQ192:EC192"/>
    <mergeCell ref="DD193:DP193"/>
    <mergeCell ref="ES185:FH185"/>
    <mergeCell ref="AD186:EE186"/>
    <mergeCell ref="A190:AW190"/>
    <mergeCell ref="AX190:BC190"/>
    <mergeCell ref="BD190:BJ190"/>
    <mergeCell ref="BK190:BX190"/>
    <mergeCell ref="CN189:DC189"/>
    <mergeCell ref="DD189:DP189"/>
    <mergeCell ref="DQ189:EC189"/>
    <mergeCell ref="ED189:ER189"/>
    <mergeCell ref="A188:AW189"/>
    <mergeCell ref="AX188:BC189"/>
    <mergeCell ref="BD188:BJ189"/>
    <mergeCell ref="BK188:BX189"/>
    <mergeCell ref="DQ185:EC185"/>
    <mergeCell ref="ED185:ER185"/>
    <mergeCell ref="BY185:CM185"/>
    <mergeCell ref="BY188:ER188"/>
    <mergeCell ref="A185:AW185"/>
    <mergeCell ref="AX185:BC185"/>
    <mergeCell ref="BD185:BJ185"/>
    <mergeCell ref="BK185:BX185"/>
    <mergeCell ref="BY189:CM189"/>
    <mergeCell ref="ED182:ER182"/>
    <mergeCell ref="CN185:DC185"/>
    <mergeCell ref="DD185:DP185"/>
    <mergeCell ref="DQ184:EC184"/>
    <mergeCell ref="ED184:ER184"/>
    <mergeCell ref="ES182:FH182"/>
    <mergeCell ref="A184:AW184"/>
    <mergeCell ref="AX184:BC184"/>
    <mergeCell ref="BD184:BJ184"/>
    <mergeCell ref="BK184:BX184"/>
    <mergeCell ref="BY184:CM184"/>
    <mergeCell ref="CN184:DC184"/>
    <mergeCell ref="DD184:DP184"/>
    <mergeCell ref="ES184:FH184"/>
    <mergeCell ref="DQ182:EC182"/>
    <mergeCell ref="ED181:ER181"/>
    <mergeCell ref="CN178:DC178"/>
    <mergeCell ref="ES181:FH181"/>
    <mergeCell ref="A182:AW182"/>
    <mergeCell ref="AX182:BC182"/>
    <mergeCell ref="BD182:BJ182"/>
    <mergeCell ref="BK182:BX182"/>
    <mergeCell ref="BY182:CM182"/>
    <mergeCell ref="CN182:DC182"/>
    <mergeCell ref="DD182:DP182"/>
    <mergeCell ref="A178:AW178"/>
    <mergeCell ref="CN180:DC180"/>
    <mergeCell ref="DQ178:EC178"/>
    <mergeCell ref="ED178:ER178"/>
    <mergeCell ref="DQ179:EC179"/>
    <mergeCell ref="A181:AW181"/>
    <mergeCell ref="AX181:BC181"/>
    <mergeCell ref="BD181:BJ181"/>
    <mergeCell ref="BK181:BX181"/>
    <mergeCell ref="DQ181:EC181"/>
    <mergeCell ref="A179:AW179"/>
    <mergeCell ref="AX179:BC180"/>
    <mergeCell ref="BD179:BJ180"/>
    <mergeCell ref="A180:AW180"/>
    <mergeCell ref="ED179:ER179"/>
    <mergeCell ref="ES179:FH179"/>
    <mergeCell ref="DD179:DP179"/>
    <mergeCell ref="BK180:BX180"/>
    <mergeCell ref="BY180:CM180"/>
    <mergeCell ref="BK179:BX179"/>
    <mergeCell ref="DD178:DP178"/>
    <mergeCell ref="ES178:FH178"/>
    <mergeCell ref="ED162:ER162"/>
    <mergeCell ref="ES163:FH163"/>
    <mergeCell ref="DD163:DP163"/>
    <mergeCell ref="DQ163:EC163"/>
    <mergeCell ref="ES164:FH164"/>
    <mergeCell ref="DQ165:EC165"/>
    <mergeCell ref="DD169:DP169"/>
    <mergeCell ref="ES165:FH165"/>
    <mergeCell ref="AX157:BC157"/>
    <mergeCell ref="BD157:BJ157"/>
    <mergeCell ref="BK157:BX157"/>
    <mergeCell ref="BY157:CM157"/>
    <mergeCell ref="AX154:BC154"/>
    <mergeCell ref="CN157:DC157"/>
    <mergeCell ref="CN155:DC155"/>
    <mergeCell ref="BD154:BJ154"/>
    <mergeCell ref="BK154:BX154"/>
    <mergeCell ref="BY154:CM154"/>
    <mergeCell ref="BY152:CM152"/>
    <mergeCell ref="CN154:DC154"/>
    <mergeCell ref="A148:AW148"/>
    <mergeCell ref="CN139:DC139"/>
    <mergeCell ref="CN148:DC148"/>
    <mergeCell ref="CN151:DC151"/>
    <mergeCell ref="CN152:DC152"/>
    <mergeCell ref="A150:AW150"/>
    <mergeCell ref="A141:AW141"/>
    <mergeCell ref="AX141:BC141"/>
    <mergeCell ref="ES139:FH139"/>
    <mergeCell ref="ES140:FH140"/>
    <mergeCell ref="ED147:ER147"/>
    <mergeCell ref="A140:AW140"/>
    <mergeCell ref="BD147:BJ147"/>
    <mergeCell ref="ED143:ER143"/>
    <mergeCell ref="CN143:DC143"/>
    <mergeCell ref="DD146:DP146"/>
    <mergeCell ref="DD141:DP141"/>
    <mergeCell ref="DD139:DP139"/>
    <mergeCell ref="ED146:ER146"/>
    <mergeCell ref="A139:AW139"/>
    <mergeCell ref="AX139:BC139"/>
    <mergeCell ref="BD139:BJ139"/>
    <mergeCell ref="BK139:BX139"/>
    <mergeCell ref="DQ139:EC139"/>
    <mergeCell ref="ED139:ER139"/>
    <mergeCell ref="DQ142:EC142"/>
    <mergeCell ref="BY141:CM141"/>
    <mergeCell ref="CN141:DC141"/>
    <mergeCell ref="BY139:CM139"/>
    <mergeCell ref="A147:AW147"/>
    <mergeCell ref="AX147:BC147"/>
    <mergeCell ref="A143:AW143"/>
    <mergeCell ref="BD141:BJ141"/>
    <mergeCell ref="BK141:BX141"/>
    <mergeCell ref="BD143:BJ143"/>
    <mergeCell ref="BK143:BX143"/>
    <mergeCell ref="BD140:BJ140"/>
    <mergeCell ref="BK140:BX140"/>
    <mergeCell ref="A127:AW127"/>
    <mergeCell ref="A135:AW135"/>
    <mergeCell ref="AX135:BC135"/>
    <mergeCell ref="BD135:BJ135"/>
    <mergeCell ref="AX127:BC127"/>
    <mergeCell ref="BD127:BJ127"/>
    <mergeCell ref="A131:AW131"/>
    <mergeCell ref="AX131:BC131"/>
    <mergeCell ref="BD131:BJ131"/>
    <mergeCell ref="A134:AW134"/>
    <mergeCell ref="A126:AW126"/>
    <mergeCell ref="A125:AW125"/>
    <mergeCell ref="ED126:ER126"/>
    <mergeCell ref="ES126:FH126"/>
    <mergeCell ref="DQ125:EC125"/>
    <mergeCell ref="DD125:DP125"/>
    <mergeCell ref="AX125:BC125"/>
    <mergeCell ref="BD125:BJ125"/>
    <mergeCell ref="ED125:ER125"/>
    <mergeCell ref="ES125:FH125"/>
    <mergeCell ref="ES135:FH135"/>
    <mergeCell ref="BY135:CM135"/>
    <mergeCell ref="CN135:DC135"/>
    <mergeCell ref="DD135:DP135"/>
    <mergeCell ref="ED135:ER135"/>
    <mergeCell ref="DD128:DP128"/>
    <mergeCell ref="DQ128:EC128"/>
    <mergeCell ref="ED128:ER128"/>
    <mergeCell ref="ES128:FH128"/>
    <mergeCell ref="ED129:ER129"/>
    <mergeCell ref="A121:AW121"/>
    <mergeCell ref="AX121:BC121"/>
    <mergeCell ref="BD121:BJ121"/>
    <mergeCell ref="BY121:CM121"/>
    <mergeCell ref="A124:AW124"/>
    <mergeCell ref="AX124:BC124"/>
    <mergeCell ref="BD124:BJ124"/>
    <mergeCell ref="BK124:BX124"/>
    <mergeCell ref="BK121:BX121"/>
    <mergeCell ref="AX122:BC123"/>
    <mergeCell ref="BD122:BJ123"/>
    <mergeCell ref="ED123:ER123"/>
    <mergeCell ref="A123:AW123"/>
    <mergeCell ref="CN122:DC122"/>
    <mergeCell ref="ES123:FH123"/>
    <mergeCell ref="BK122:BX122"/>
    <mergeCell ref="BY122:CM122"/>
    <mergeCell ref="A122:AW122"/>
    <mergeCell ref="BK123:BX123"/>
    <mergeCell ref="BY123:CM123"/>
    <mergeCell ref="ES120:FH120"/>
    <mergeCell ref="ED122:ER122"/>
    <mergeCell ref="ES122:FH122"/>
    <mergeCell ref="DD122:DP122"/>
    <mergeCell ref="DQ122:EC122"/>
    <mergeCell ref="DD120:DP120"/>
    <mergeCell ref="DQ120:EC120"/>
    <mergeCell ref="DQ121:EC121"/>
    <mergeCell ref="ED120:ER120"/>
    <mergeCell ref="ED121:ER121"/>
    <mergeCell ref="A120:AW120"/>
    <mergeCell ref="AX120:BC120"/>
    <mergeCell ref="BD120:BJ120"/>
    <mergeCell ref="BK120:BX120"/>
    <mergeCell ref="BY120:CM120"/>
    <mergeCell ref="BY119:CM119"/>
    <mergeCell ref="ES115:FH115"/>
    <mergeCell ref="A118:AW119"/>
    <mergeCell ref="AX118:BC119"/>
    <mergeCell ref="BD118:BJ119"/>
    <mergeCell ref="BK118:BX119"/>
    <mergeCell ref="BY118:ER118"/>
    <mergeCell ref="ES118:FH119"/>
    <mergeCell ref="DD119:DP119"/>
    <mergeCell ref="A115:AW115"/>
    <mergeCell ref="ED119:ER119"/>
    <mergeCell ref="AX115:BC115"/>
    <mergeCell ref="BD115:BJ115"/>
    <mergeCell ref="BK115:BX115"/>
    <mergeCell ref="ED114:ER114"/>
    <mergeCell ref="BD113:BJ114"/>
    <mergeCell ref="DD115:DP115"/>
    <mergeCell ref="BY115:CM115"/>
    <mergeCell ref="CN115:DC115"/>
    <mergeCell ref="ED115:ER115"/>
    <mergeCell ref="DD113:DP113"/>
    <mergeCell ref="ES114:FH114"/>
    <mergeCell ref="A112:AW112"/>
    <mergeCell ref="AX112:BC112"/>
    <mergeCell ref="DD112:DP112"/>
    <mergeCell ref="DQ112:EC112"/>
    <mergeCell ref="DD114:DP114"/>
    <mergeCell ref="DQ114:EC114"/>
    <mergeCell ref="DQ113:EC113"/>
    <mergeCell ref="A113:AW113"/>
    <mergeCell ref="AX113:BC114"/>
    <mergeCell ref="BD112:BJ112"/>
    <mergeCell ref="BK112:BX112"/>
    <mergeCell ref="BY111:CM111"/>
    <mergeCell ref="CN111:DC111"/>
    <mergeCell ref="A114:AW114"/>
    <mergeCell ref="BY112:CM112"/>
    <mergeCell ref="CN112:DC112"/>
    <mergeCell ref="BY114:CM114"/>
    <mergeCell ref="CN114:DC114"/>
    <mergeCell ref="BK113:BX113"/>
    <mergeCell ref="BY109:CM109"/>
    <mergeCell ref="CN109:DC109"/>
    <mergeCell ref="A111:AW111"/>
    <mergeCell ref="AX111:BC111"/>
    <mergeCell ref="A109:AW109"/>
    <mergeCell ref="AX109:BC110"/>
    <mergeCell ref="BD109:BJ110"/>
    <mergeCell ref="A110:AW110"/>
    <mergeCell ref="BD111:BJ111"/>
    <mergeCell ref="BK111:BX111"/>
    <mergeCell ref="A105:AW105"/>
    <mergeCell ref="AX105:BC105"/>
    <mergeCell ref="BD105:BJ105"/>
    <mergeCell ref="DQ108:EC108"/>
    <mergeCell ref="BK108:BX108"/>
    <mergeCell ref="BK105:BX105"/>
    <mergeCell ref="BY105:CM105"/>
    <mergeCell ref="CN105:DC105"/>
    <mergeCell ref="DQ105:EC105"/>
    <mergeCell ref="DD105:DP105"/>
    <mergeCell ref="ED108:ER108"/>
    <mergeCell ref="ES108:FH108"/>
    <mergeCell ref="ES105:FH105"/>
    <mergeCell ref="A106:AW106"/>
    <mergeCell ref="AX106:BC106"/>
    <mergeCell ref="BD106:BJ106"/>
    <mergeCell ref="DD108:DP108"/>
    <mergeCell ref="A108:AW108"/>
    <mergeCell ref="AX108:BC108"/>
    <mergeCell ref="BD108:BJ108"/>
    <mergeCell ref="ES103:FH103"/>
    <mergeCell ref="ES100:FH100"/>
    <mergeCell ref="DQ101:EC101"/>
    <mergeCell ref="ED100:ER100"/>
    <mergeCell ref="A100:AW100"/>
    <mergeCell ref="AX100:BC100"/>
    <mergeCell ref="BD100:BJ100"/>
    <mergeCell ref="BK100:BX100"/>
    <mergeCell ref="A103:AW103"/>
    <mergeCell ref="AX103:BC103"/>
    <mergeCell ref="BY98:CM98"/>
    <mergeCell ref="A99:AW99"/>
    <mergeCell ref="AX99:BC99"/>
    <mergeCell ref="CN92:DC92"/>
    <mergeCell ref="A98:AW98"/>
    <mergeCell ref="AX98:BC98"/>
    <mergeCell ref="BD98:BJ98"/>
    <mergeCell ref="AX95:BC95"/>
    <mergeCell ref="A96:AW96"/>
    <mergeCell ref="BD94:BJ94"/>
    <mergeCell ref="ES99:FH99"/>
    <mergeCell ref="CN98:DC98"/>
    <mergeCell ref="ES98:FH98"/>
    <mergeCell ref="ED92:ER92"/>
    <mergeCell ref="DD95:DP95"/>
    <mergeCell ref="ED94:ER94"/>
    <mergeCell ref="DQ94:EC94"/>
    <mergeCell ref="DQ95:EC95"/>
    <mergeCell ref="DD92:DP92"/>
    <mergeCell ref="DD99:DP99"/>
    <mergeCell ref="A90:AW90"/>
    <mergeCell ref="AX90:BC90"/>
    <mergeCell ref="ES97:FH97"/>
    <mergeCell ref="BY90:CM90"/>
    <mergeCell ref="A92:AW92"/>
    <mergeCell ref="AX92:BC92"/>
    <mergeCell ref="BD92:BJ92"/>
    <mergeCell ref="BK92:BX92"/>
    <mergeCell ref="A93:AW93"/>
    <mergeCell ref="AX93:BC93"/>
    <mergeCell ref="A87:AW87"/>
    <mergeCell ref="AX87:BC87"/>
    <mergeCell ref="BD87:BJ87"/>
    <mergeCell ref="AX86:BC86"/>
    <mergeCell ref="BD86:BJ86"/>
    <mergeCell ref="BK86:BX86"/>
    <mergeCell ref="BK87:BX87"/>
    <mergeCell ref="CN74:DC74"/>
    <mergeCell ref="ES74:FH74"/>
    <mergeCell ref="DD89:DP89"/>
    <mergeCell ref="CN89:DC89"/>
    <mergeCell ref="BY78:CM78"/>
    <mergeCell ref="ES77:FH77"/>
    <mergeCell ref="DQ76:EC76"/>
    <mergeCell ref="DQ77:EC77"/>
    <mergeCell ref="DD81:DP81"/>
    <mergeCell ref="DQ81:EC81"/>
    <mergeCell ref="AX80:BC80"/>
    <mergeCell ref="BD80:BJ80"/>
    <mergeCell ref="BK80:BX80"/>
    <mergeCell ref="BY80:CM80"/>
    <mergeCell ref="ED78:ER78"/>
    <mergeCell ref="ED80:ER80"/>
    <mergeCell ref="CN80:DC80"/>
    <mergeCell ref="DD80:DP80"/>
    <mergeCell ref="DQ80:EC80"/>
    <mergeCell ref="ED101:ER101"/>
    <mergeCell ref="ES101:FH101"/>
    <mergeCell ref="A68:AW68"/>
    <mergeCell ref="A74:AW74"/>
    <mergeCell ref="AX74:BC74"/>
    <mergeCell ref="BD74:BJ74"/>
    <mergeCell ref="BD90:BJ90"/>
    <mergeCell ref="ES78:FH78"/>
    <mergeCell ref="BD84:BJ84"/>
    <mergeCell ref="A80:AW80"/>
    <mergeCell ref="DQ61:EC61"/>
    <mergeCell ref="ED61:ER61"/>
    <mergeCell ref="ES61:FH61"/>
    <mergeCell ref="A66:AW66"/>
    <mergeCell ref="AX66:BC66"/>
    <mergeCell ref="BD66:BJ66"/>
    <mergeCell ref="BK66:BX66"/>
    <mergeCell ref="BY66:CM66"/>
    <mergeCell ref="CN66:DC66"/>
    <mergeCell ref="DD66:DP66"/>
    <mergeCell ref="BK61:BX61"/>
    <mergeCell ref="A57:AW57"/>
    <mergeCell ref="AX57:BC57"/>
    <mergeCell ref="BD57:BJ57"/>
    <mergeCell ref="BK57:BX57"/>
    <mergeCell ref="DD61:DP61"/>
    <mergeCell ref="BY58:CM58"/>
    <mergeCell ref="CN58:DC58"/>
    <mergeCell ref="BY57:CM57"/>
    <mergeCell ref="CN57:DC57"/>
    <mergeCell ref="A52:AW52"/>
    <mergeCell ref="A53:AW53"/>
    <mergeCell ref="AX52:BC52"/>
    <mergeCell ref="BD52:BJ52"/>
    <mergeCell ref="BK52:BX52"/>
    <mergeCell ref="A55:AW55"/>
    <mergeCell ref="AX55:BC55"/>
    <mergeCell ref="BK54:BX54"/>
    <mergeCell ref="AX53:BC53"/>
    <mergeCell ref="BD53:BJ53"/>
    <mergeCell ref="BD103:BJ103"/>
    <mergeCell ref="A102:AW102"/>
    <mergeCell ref="AX102:BC102"/>
    <mergeCell ref="BD102:BJ102"/>
    <mergeCell ref="BK103:BX103"/>
    <mergeCell ref="AX67:BC67"/>
    <mergeCell ref="A86:AW86"/>
    <mergeCell ref="A84:AW84"/>
    <mergeCell ref="AX84:BC84"/>
    <mergeCell ref="A67:AW67"/>
    <mergeCell ref="BY103:CM103"/>
    <mergeCell ref="BY102:CM102"/>
    <mergeCell ref="BK102:BX102"/>
    <mergeCell ref="A61:AW61"/>
    <mergeCell ref="AX61:BC61"/>
    <mergeCell ref="BD61:BJ61"/>
    <mergeCell ref="BD88:BJ88"/>
    <mergeCell ref="A62:AW62"/>
    <mergeCell ref="AX62:BC62"/>
    <mergeCell ref="BD62:BJ62"/>
    <mergeCell ref="A51:AW51"/>
    <mergeCell ref="A54:AW54"/>
    <mergeCell ref="AX54:BC54"/>
    <mergeCell ref="BD54:BJ54"/>
    <mergeCell ref="CN48:DC49"/>
    <mergeCell ref="DD48:DP49"/>
    <mergeCell ref="A50:AW50"/>
    <mergeCell ref="BK50:BX50"/>
    <mergeCell ref="AX50:BC50"/>
    <mergeCell ref="BD50:BJ50"/>
    <mergeCell ref="DQ48:EC49"/>
    <mergeCell ref="BK90:BX90"/>
    <mergeCell ref="DQ56:EC56"/>
    <mergeCell ref="ED56:ER56"/>
    <mergeCell ref="DQ52:EC52"/>
    <mergeCell ref="DQ55:EC55"/>
    <mergeCell ref="DD52:DP52"/>
    <mergeCell ref="ED52:ER52"/>
    <mergeCell ref="BY52:CM52"/>
    <mergeCell ref="BY51:CM51"/>
    <mergeCell ref="AX51:BC51"/>
    <mergeCell ref="BD51:BJ51"/>
    <mergeCell ref="BY50:CM50"/>
    <mergeCell ref="ES48:FH49"/>
    <mergeCell ref="DQ46:EC46"/>
    <mergeCell ref="ED46:ER46"/>
    <mergeCell ref="ES46:FH46"/>
    <mergeCell ref="BY47:CM47"/>
    <mergeCell ref="CN47:DC47"/>
    <mergeCell ref="DD47:DP47"/>
    <mergeCell ref="DQ47:EC47"/>
    <mergeCell ref="ED47:ER47"/>
    <mergeCell ref="ES47:FH47"/>
    <mergeCell ref="A47:AW47"/>
    <mergeCell ref="AX47:BC47"/>
    <mergeCell ref="BD47:BJ47"/>
    <mergeCell ref="BK47:BX47"/>
    <mergeCell ref="BK48:BX49"/>
    <mergeCell ref="BY48:CM49"/>
    <mergeCell ref="A48:AW48"/>
    <mergeCell ref="AX48:BC49"/>
    <mergeCell ref="BD48:BJ49"/>
    <mergeCell ref="A49:AW49"/>
    <mergeCell ref="DD45:DP45"/>
    <mergeCell ref="DQ45:EC45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ED41:ER41"/>
    <mergeCell ref="ES41:FH41"/>
    <mergeCell ref="AD42:EE42"/>
    <mergeCell ref="A44:AW45"/>
    <mergeCell ref="AX44:BC45"/>
    <mergeCell ref="BD44:BJ45"/>
    <mergeCell ref="BK44:BX45"/>
    <mergeCell ref="BY44:ER44"/>
    <mergeCell ref="BY45:CM45"/>
    <mergeCell ref="CN45:DC45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A40:AW40"/>
    <mergeCell ref="AX40:BC40"/>
    <mergeCell ref="BD40:BJ40"/>
    <mergeCell ref="BK40:BX40"/>
    <mergeCell ref="BY40:CM40"/>
    <mergeCell ref="CN40:DC40"/>
    <mergeCell ref="A39:AW39"/>
    <mergeCell ref="AX39:BC39"/>
    <mergeCell ref="BD39:BJ39"/>
    <mergeCell ref="BK39:BX39"/>
    <mergeCell ref="ED39:ER39"/>
    <mergeCell ref="ES39:FH39"/>
    <mergeCell ref="ED36:ER36"/>
    <mergeCell ref="ES36:FH36"/>
    <mergeCell ref="A37:AW37"/>
    <mergeCell ref="AX37:BC38"/>
    <mergeCell ref="BD37:BJ38"/>
    <mergeCell ref="A38:AW38"/>
    <mergeCell ref="BK37:BX38"/>
    <mergeCell ref="BY37:CM38"/>
    <mergeCell ref="ED37:ER38"/>
    <mergeCell ref="ES37:FH38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A30:AW30"/>
    <mergeCell ref="AX30:BC30"/>
    <mergeCell ref="BD30:BJ30"/>
    <mergeCell ref="BK30:BX30"/>
    <mergeCell ref="ES30:FH30"/>
    <mergeCell ref="A31:AW31"/>
    <mergeCell ref="AX31:BC31"/>
    <mergeCell ref="BD31:BJ31"/>
    <mergeCell ref="BK31:BX31"/>
    <mergeCell ref="BY31:CM31"/>
    <mergeCell ref="ES27:FH27"/>
    <mergeCell ref="A28:AW28"/>
    <mergeCell ref="AX28:BC29"/>
    <mergeCell ref="BD28:BJ29"/>
    <mergeCell ref="A29:AW29"/>
    <mergeCell ref="ES28:FH28"/>
    <mergeCell ref="ES29:FH29"/>
    <mergeCell ref="DD28:DP28"/>
    <mergeCell ref="DQ28:EC28"/>
    <mergeCell ref="BY28:CM28"/>
    <mergeCell ref="ES26:FH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ED27:ER27"/>
    <mergeCell ref="A26:AW26"/>
    <mergeCell ref="AX26:BC26"/>
    <mergeCell ref="BD26:BJ26"/>
    <mergeCell ref="BK26:BX26"/>
    <mergeCell ref="BK25:BX25"/>
    <mergeCell ref="BY25:CM25"/>
    <mergeCell ref="ED23:ER23"/>
    <mergeCell ref="ES23:FH23"/>
    <mergeCell ref="A24:AW24"/>
    <mergeCell ref="AX24:BC25"/>
    <mergeCell ref="BD24:BJ25"/>
    <mergeCell ref="A25:AW25"/>
    <mergeCell ref="ES24:FH24"/>
    <mergeCell ref="ES25:FH25"/>
    <mergeCell ref="A23:AW23"/>
    <mergeCell ref="AX23:BC23"/>
    <mergeCell ref="ED21:ER21"/>
    <mergeCell ref="ES21:FH21"/>
    <mergeCell ref="BD23:BJ23"/>
    <mergeCell ref="BK23:BX23"/>
    <mergeCell ref="BY23:CM23"/>
    <mergeCell ref="CN23:DC23"/>
    <mergeCell ref="DD22:DP22"/>
    <mergeCell ref="DQ22:EC22"/>
    <mergeCell ref="ED22:ER22"/>
    <mergeCell ref="ES22:FH22"/>
    <mergeCell ref="ED19:ER19"/>
    <mergeCell ref="DD20:DP20"/>
    <mergeCell ref="A22:AW22"/>
    <mergeCell ref="AX22:BC22"/>
    <mergeCell ref="BD22:BJ22"/>
    <mergeCell ref="BK22:BX22"/>
    <mergeCell ref="A21:AW21"/>
    <mergeCell ref="AX21:BC21"/>
    <mergeCell ref="BD21:BJ21"/>
    <mergeCell ref="BK21:BX21"/>
    <mergeCell ref="DD18:DP18"/>
    <mergeCell ref="DQ18:EC18"/>
    <mergeCell ref="ED18:ER18"/>
    <mergeCell ref="ES18:FH18"/>
    <mergeCell ref="A19:AW19"/>
    <mergeCell ref="AX19:BC20"/>
    <mergeCell ref="BD19:BJ20"/>
    <mergeCell ref="A20:AW20"/>
    <mergeCell ref="ES19:FH19"/>
    <mergeCell ref="ES20:FH20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6:DP16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A16:AW16"/>
    <mergeCell ref="AX16:BC16"/>
    <mergeCell ref="BD16:BJ16"/>
    <mergeCell ref="BK16:BX16"/>
    <mergeCell ref="BY16:CM16"/>
    <mergeCell ref="CN16:DC16"/>
    <mergeCell ref="ES14:FH15"/>
    <mergeCell ref="BY15:CM15"/>
    <mergeCell ref="CN15:DC15"/>
    <mergeCell ref="DD15:DP15"/>
    <mergeCell ref="DQ15:EC15"/>
    <mergeCell ref="ED15:ER15"/>
    <mergeCell ref="AX10:EC10"/>
    <mergeCell ref="ES10:FH10"/>
    <mergeCell ref="ES12:FH12"/>
    <mergeCell ref="A13:FH13"/>
    <mergeCell ref="ES11:FH11"/>
    <mergeCell ref="A14:AW15"/>
    <mergeCell ref="AX14:BC15"/>
    <mergeCell ref="BD14:BJ15"/>
    <mergeCell ref="BK14:BX15"/>
    <mergeCell ref="BY14:ER14"/>
    <mergeCell ref="AX7:EC7"/>
    <mergeCell ref="ES7:FH7"/>
    <mergeCell ref="ES8:FH8"/>
    <mergeCell ref="AX9:EC9"/>
    <mergeCell ref="ES9:FH9"/>
    <mergeCell ref="AX5:EC5"/>
    <mergeCell ref="ES5:FH5"/>
    <mergeCell ref="AX6:EC6"/>
    <mergeCell ref="ES6:FH6"/>
    <mergeCell ref="ED26:ER26"/>
    <mergeCell ref="ED30:ER30"/>
    <mergeCell ref="B1:EQ1"/>
    <mergeCell ref="B2:EQ2"/>
    <mergeCell ref="ED20:ER20"/>
    <mergeCell ref="ED24:ER24"/>
    <mergeCell ref="ED25:ER25"/>
    <mergeCell ref="ED28:ER28"/>
    <mergeCell ref="ED29:ER29"/>
    <mergeCell ref="BK20:BX20"/>
    <mergeCell ref="ES2:FH2"/>
    <mergeCell ref="ES3:FH3"/>
    <mergeCell ref="BJ4:CD4"/>
    <mergeCell ref="CE4:CH4"/>
    <mergeCell ref="CI4:CK4"/>
    <mergeCell ref="ES4:FH4"/>
    <mergeCell ref="ES196:FH196"/>
    <mergeCell ref="ED196:ER196"/>
    <mergeCell ref="ED194:ER194"/>
    <mergeCell ref="ES44:FH45"/>
    <mergeCell ref="ED180:ER180"/>
    <mergeCell ref="ES180:FH180"/>
    <mergeCell ref="ED192:ER192"/>
    <mergeCell ref="ES192:FH192"/>
    <mergeCell ref="ES188:FH189"/>
    <mergeCell ref="ED102:ER102"/>
    <mergeCell ref="ED109:ER109"/>
    <mergeCell ref="ES109:FH109"/>
    <mergeCell ref="ED110:ER110"/>
    <mergeCell ref="ES110:FH110"/>
    <mergeCell ref="ED113:ER113"/>
    <mergeCell ref="ES113:FH113"/>
    <mergeCell ref="ED111:ER111"/>
    <mergeCell ref="ES111:FH111"/>
    <mergeCell ref="ED112:ER112"/>
    <mergeCell ref="ES112:FH112"/>
    <mergeCell ref="ES54:FH54"/>
    <mergeCell ref="ED204:ER204"/>
    <mergeCell ref="ED206:ER206"/>
    <mergeCell ref="ES206:FH206"/>
    <mergeCell ref="ED193:ER193"/>
    <mergeCell ref="ES205:FH205"/>
    <mergeCell ref="ES194:FH194"/>
    <mergeCell ref="ED195:ER195"/>
    <mergeCell ref="ES195:FH195"/>
    <mergeCell ref="ES102:FH102"/>
    <mergeCell ref="DQ20:EC20"/>
    <mergeCell ref="CN21:DC21"/>
    <mergeCell ref="DD21:DP21"/>
    <mergeCell ref="DQ21:EC21"/>
    <mergeCell ref="BY26:CM26"/>
    <mergeCell ref="CN26:DC26"/>
    <mergeCell ref="DD23:DP23"/>
    <mergeCell ref="DQ26:EC26"/>
    <mergeCell ref="DD25:DP25"/>
    <mergeCell ref="DQ25:EC25"/>
    <mergeCell ref="BK28:BX28"/>
    <mergeCell ref="BY22:CM22"/>
    <mergeCell ref="CN22:DC22"/>
    <mergeCell ref="BY21:CM21"/>
    <mergeCell ref="BK29:BX29"/>
    <mergeCell ref="BY29:CM29"/>
    <mergeCell ref="CN29:DC29"/>
    <mergeCell ref="CN25:DC25"/>
    <mergeCell ref="CN28:DC28"/>
    <mergeCell ref="DD19:DP19"/>
    <mergeCell ref="CN78:DC78"/>
    <mergeCell ref="BY54:CM54"/>
    <mergeCell ref="BY39:CM39"/>
    <mergeCell ref="CN39:DC39"/>
    <mergeCell ref="CN52:DC52"/>
    <mergeCell ref="BY61:CM61"/>
    <mergeCell ref="CN61:DC61"/>
    <mergeCell ref="BY30:CM30"/>
    <mergeCell ref="CN30:DC30"/>
    <mergeCell ref="BK19:BX19"/>
    <mergeCell ref="BY19:CM19"/>
    <mergeCell ref="CN19:DC19"/>
    <mergeCell ref="BK24:BX24"/>
    <mergeCell ref="BY24:CM24"/>
    <mergeCell ref="BY20:CM20"/>
    <mergeCell ref="CN20:DC20"/>
    <mergeCell ref="DD29:DP29"/>
    <mergeCell ref="DQ23:EC23"/>
    <mergeCell ref="DD26:DP26"/>
    <mergeCell ref="DD37:DP38"/>
    <mergeCell ref="DQ37:EC38"/>
    <mergeCell ref="DD30:DP30"/>
    <mergeCell ref="DQ30:EC30"/>
    <mergeCell ref="DQ31:EC31"/>
    <mergeCell ref="CN31:DC31"/>
    <mergeCell ref="DD31:DP31"/>
    <mergeCell ref="DD78:DP78"/>
    <mergeCell ref="DQ78:EC78"/>
    <mergeCell ref="CN84:DC84"/>
    <mergeCell ref="DD84:DP84"/>
    <mergeCell ref="DD39:DP39"/>
    <mergeCell ref="CN37:DC38"/>
    <mergeCell ref="DD40:DP40"/>
    <mergeCell ref="DQ40:EC40"/>
    <mergeCell ref="DQ19:EC19"/>
    <mergeCell ref="DQ29:EC29"/>
    <mergeCell ref="CN24:DC24"/>
    <mergeCell ref="DD24:DP24"/>
    <mergeCell ref="DQ24:EC24"/>
    <mergeCell ref="CN108:DC108"/>
    <mergeCell ref="DQ98:EC98"/>
    <mergeCell ref="DD104:DP104"/>
    <mergeCell ref="DQ104:EC104"/>
    <mergeCell ref="DD101:DP101"/>
    <mergeCell ref="DD109:DP109"/>
    <mergeCell ref="DQ109:EC109"/>
    <mergeCell ref="CN102:DC102"/>
    <mergeCell ref="CN103:DC103"/>
    <mergeCell ref="DQ39:EC39"/>
    <mergeCell ref="CN56:DC56"/>
    <mergeCell ref="DD56:DP56"/>
    <mergeCell ref="DD102:DP102"/>
    <mergeCell ref="DQ102:EC102"/>
    <mergeCell ref="DD98:DP98"/>
    <mergeCell ref="DQ110:EC110"/>
    <mergeCell ref="BK110:BX110"/>
    <mergeCell ref="BY110:CM110"/>
    <mergeCell ref="CN110:DC110"/>
    <mergeCell ref="DQ111:EC111"/>
    <mergeCell ref="DD111:DP111"/>
    <mergeCell ref="DD110:DP110"/>
    <mergeCell ref="BK135:BX135"/>
    <mergeCell ref="CN147:DC147"/>
    <mergeCell ref="BK147:BX147"/>
    <mergeCell ref="BY147:CM147"/>
    <mergeCell ref="DD144:DP144"/>
    <mergeCell ref="DD143:DP143"/>
    <mergeCell ref="DD142:DP142"/>
    <mergeCell ref="DD147:DP147"/>
    <mergeCell ref="DD145:DP145"/>
    <mergeCell ref="DD138:DP138"/>
    <mergeCell ref="DQ119:EC119"/>
    <mergeCell ref="CN120:DC120"/>
    <mergeCell ref="BY179:CM179"/>
    <mergeCell ref="CN179:DC179"/>
    <mergeCell ref="BY138:CM138"/>
    <mergeCell ref="CN138:DC138"/>
    <mergeCell ref="CN164:DC164"/>
    <mergeCell ref="DQ141:EC141"/>
    <mergeCell ref="DQ147:EC147"/>
    <mergeCell ref="DQ146:EC146"/>
    <mergeCell ref="DQ194:EC194"/>
    <mergeCell ref="CN193:DC193"/>
    <mergeCell ref="DQ180:EC180"/>
    <mergeCell ref="DD181:DP181"/>
    <mergeCell ref="CN181:DC181"/>
    <mergeCell ref="DD190:DP190"/>
    <mergeCell ref="DQ190:EC190"/>
    <mergeCell ref="BK199:BX199"/>
    <mergeCell ref="DD199:DP199"/>
    <mergeCell ref="DQ205:EC205"/>
    <mergeCell ref="CN195:DC195"/>
    <mergeCell ref="DD195:DP195"/>
    <mergeCell ref="CN197:DC197"/>
    <mergeCell ref="CN196:DC196"/>
    <mergeCell ref="DD197:DP197"/>
    <mergeCell ref="BK197:BX197"/>
    <mergeCell ref="CN199:DC199"/>
    <mergeCell ref="BK204:BX204"/>
    <mergeCell ref="BY204:CM204"/>
    <mergeCell ref="CN205:DC205"/>
    <mergeCell ref="DD205:DP205"/>
    <mergeCell ref="CN204:DC204"/>
    <mergeCell ref="DD204:DP204"/>
    <mergeCell ref="DQ204:EC204"/>
    <mergeCell ref="DD196:DP196"/>
    <mergeCell ref="DQ199:EC199"/>
    <mergeCell ref="DQ197:EC197"/>
    <mergeCell ref="BY213:CM213"/>
    <mergeCell ref="BY205:CM205"/>
    <mergeCell ref="DQ196:EC196"/>
    <mergeCell ref="BY203:CM203"/>
    <mergeCell ref="CN203:DC203"/>
    <mergeCell ref="DD201:DP201"/>
    <mergeCell ref="DQ82:EC82"/>
    <mergeCell ref="BK195:BX195"/>
    <mergeCell ref="BY195:CM195"/>
    <mergeCell ref="BK109:BX109"/>
    <mergeCell ref="BY108:CM108"/>
    <mergeCell ref="BK193:BX193"/>
    <mergeCell ref="DQ195:EC195"/>
    <mergeCell ref="DQ193:EC193"/>
    <mergeCell ref="CN194:DC194"/>
    <mergeCell ref="DD194:DP194"/>
    <mergeCell ref="AX178:BC178"/>
    <mergeCell ref="BK194:BX194"/>
    <mergeCell ref="BY194:CM194"/>
    <mergeCell ref="DD220:DP220"/>
    <mergeCell ref="DQ220:EC220"/>
    <mergeCell ref="BK84:BX84"/>
    <mergeCell ref="BY84:CM84"/>
    <mergeCell ref="DQ84:EC84"/>
    <mergeCell ref="BK205:BX205"/>
    <mergeCell ref="BY193:CM193"/>
    <mergeCell ref="BD199:BJ199"/>
    <mergeCell ref="BY199:CM199"/>
    <mergeCell ref="BD178:BJ178"/>
    <mergeCell ref="BY181:CM181"/>
    <mergeCell ref="ED84:ER84"/>
    <mergeCell ref="ES84:FH84"/>
    <mergeCell ref="DD180:DP180"/>
    <mergeCell ref="BK178:BX178"/>
    <mergeCell ref="BY178:CM178"/>
    <mergeCell ref="BY192:CM192"/>
    <mergeCell ref="A162:AW162"/>
    <mergeCell ref="BY100:CM100"/>
    <mergeCell ref="BY99:CM99"/>
    <mergeCell ref="CN167:DC167"/>
    <mergeCell ref="CN168:DC168"/>
    <mergeCell ref="AX162:BC162"/>
    <mergeCell ref="BK114:BX114"/>
    <mergeCell ref="BY113:CM113"/>
    <mergeCell ref="CN113:DC113"/>
    <mergeCell ref="CN119:DC119"/>
  </mergeCells>
  <printOptions horizontalCentered="1" verticalCentered="1"/>
  <pageMargins left="0.1968503937007874" right="0.1968503937007874" top="0.7874015748031497" bottom="0.31496062992125984" header="0.1968503937007874" footer="0.1968503937007874"/>
  <pageSetup fitToHeight="5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63" man="1"/>
    <brk id="204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2014-01-08T16:47:12Z</cp:lastPrinted>
  <dcterms:created xsi:type="dcterms:W3CDTF">2011-04-08T11:46:02Z</dcterms:created>
  <dcterms:modified xsi:type="dcterms:W3CDTF">2014-03-18T14:11:27Z</dcterms:modified>
  <cp:category/>
  <cp:version/>
  <cp:contentType/>
  <cp:contentStatus/>
</cp:coreProperties>
</file>